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WINWORD\03 KÄ-NB\3.4 Leistungsvergleich\LV 2018\4. Fremdwasserkarte ab 2018\"/>
    </mc:Choice>
  </mc:AlternateContent>
  <bookViews>
    <workbookView xWindow="0" yWindow="0" windowWidth="23040" windowHeight="10200"/>
  </bookViews>
  <sheets>
    <sheet name="DATEN" sheetId="1" r:id="rId1"/>
    <sheet name="DIAGRAMM" sheetId="10" r:id="rId2"/>
    <sheet name="Anleitung" sheetId="8" r:id="rId3"/>
    <sheet name="ESRI_MAPINFO_SHEET" sheetId="9" state="veryHidden" r:id="rId4"/>
  </sheets>
  <definedNames>
    <definedName name="_xlnm.Print_Area" localSheetId="0">DATEN!$A$1:$J$399</definedName>
  </definedNames>
  <calcPr calcId="162913"/>
</workbook>
</file>

<file path=xl/calcChain.xml><?xml version="1.0" encoding="utf-8"?>
<calcChain xmlns="http://schemas.openxmlformats.org/spreadsheetml/2006/main">
  <c r="F390" i="1" l="1"/>
  <c r="E390" i="1"/>
  <c r="G390" i="1" s="1"/>
  <c r="H390" i="1" s="1"/>
  <c r="I390" i="1" s="1"/>
  <c r="J390" i="1" l="1"/>
  <c r="E389" i="1"/>
  <c r="F389" i="1"/>
  <c r="G389" i="1" l="1"/>
  <c r="D6" i="1"/>
  <c r="F25" i="1" l="1"/>
  <c r="F51" i="1" l="1"/>
  <c r="F386" i="1"/>
  <c r="D20" i="1" l="1"/>
  <c r="D19" i="1"/>
  <c r="F28" i="1"/>
  <c r="F26" i="1" l="1"/>
  <c r="F27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7" i="1"/>
  <c r="F388" i="1"/>
  <c r="D18" i="1"/>
  <c r="D21" i="1"/>
  <c r="D22" i="1"/>
  <c r="E25" i="1"/>
  <c r="A26" i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G387" i="1" s="1"/>
  <c r="E388" i="1"/>
  <c r="F392" i="1" l="1"/>
  <c r="G383" i="1"/>
  <c r="G379" i="1"/>
  <c r="G375" i="1"/>
  <c r="G371" i="1"/>
  <c r="G367" i="1"/>
  <c r="G363" i="1"/>
  <c r="G359" i="1"/>
  <c r="G355" i="1"/>
  <c r="G351" i="1"/>
  <c r="G347" i="1"/>
  <c r="G343" i="1"/>
  <c r="G339" i="1"/>
  <c r="G335" i="1"/>
  <c r="G331" i="1"/>
  <c r="G327" i="1"/>
  <c r="G323" i="1"/>
  <c r="G319" i="1"/>
  <c r="G315" i="1"/>
  <c r="G311" i="1"/>
  <c r="G307" i="1"/>
  <c r="G303" i="1"/>
  <c r="G299" i="1"/>
  <c r="G295" i="1"/>
  <c r="G291" i="1"/>
  <c r="G287" i="1"/>
  <c r="G283" i="1"/>
  <c r="G279" i="1"/>
  <c r="G275" i="1"/>
  <c r="G271" i="1"/>
  <c r="G267" i="1"/>
  <c r="G263" i="1"/>
  <c r="G259" i="1"/>
  <c r="G255" i="1"/>
  <c r="G251" i="1"/>
  <c r="G247" i="1"/>
  <c r="G243" i="1"/>
  <c r="G239" i="1"/>
  <c r="G235" i="1"/>
  <c r="G231" i="1"/>
  <c r="G227" i="1"/>
  <c r="G223" i="1"/>
  <c r="G219" i="1"/>
  <c r="G215" i="1"/>
  <c r="G211" i="1"/>
  <c r="G207" i="1"/>
  <c r="G203" i="1"/>
  <c r="G199" i="1"/>
  <c r="G195" i="1"/>
  <c r="G191" i="1"/>
  <c r="G187" i="1"/>
  <c r="G183" i="1"/>
  <c r="G179" i="1"/>
  <c r="G175" i="1"/>
  <c r="G171" i="1"/>
  <c r="G167" i="1"/>
  <c r="G163" i="1"/>
  <c r="G159" i="1"/>
  <c r="G155" i="1"/>
  <c r="G151" i="1"/>
  <c r="G147" i="1"/>
  <c r="G143" i="1"/>
  <c r="G139" i="1"/>
  <c r="G135" i="1"/>
  <c r="G131" i="1"/>
  <c r="G127" i="1"/>
  <c r="G123" i="1"/>
  <c r="G119" i="1"/>
  <c r="G115" i="1"/>
  <c r="G111" i="1"/>
  <c r="G107" i="1"/>
  <c r="G103" i="1"/>
  <c r="G99" i="1"/>
  <c r="G95" i="1"/>
  <c r="G91" i="1"/>
  <c r="G25" i="1"/>
  <c r="E20" i="1"/>
  <c r="E19" i="1"/>
  <c r="F18" i="1"/>
  <c r="G386" i="1"/>
  <c r="G382" i="1"/>
  <c r="G378" i="1"/>
  <c r="G374" i="1"/>
  <c r="G370" i="1"/>
  <c r="G366" i="1"/>
  <c r="G362" i="1"/>
  <c r="G358" i="1"/>
  <c r="G354" i="1"/>
  <c r="G350" i="1"/>
  <c r="G346" i="1"/>
  <c r="G342" i="1"/>
  <c r="G338" i="1"/>
  <c r="G334" i="1"/>
  <c r="G330" i="1"/>
  <c r="G326" i="1"/>
  <c r="G322" i="1"/>
  <c r="G318" i="1"/>
  <c r="G314" i="1"/>
  <c r="G310" i="1"/>
  <c r="G306" i="1"/>
  <c r="G302" i="1"/>
  <c r="G298" i="1"/>
  <c r="G294" i="1"/>
  <c r="G290" i="1"/>
  <c r="G286" i="1"/>
  <c r="G282" i="1"/>
  <c r="G278" i="1"/>
  <c r="G274" i="1"/>
  <c r="G270" i="1"/>
  <c r="G266" i="1"/>
  <c r="G262" i="1"/>
  <c r="G258" i="1"/>
  <c r="G254" i="1"/>
  <c r="G250" i="1"/>
  <c r="G246" i="1"/>
  <c r="G242" i="1"/>
  <c r="G238" i="1"/>
  <c r="G234" i="1"/>
  <c r="G230" i="1"/>
  <c r="G226" i="1"/>
  <c r="G222" i="1"/>
  <c r="G218" i="1"/>
  <c r="G214" i="1"/>
  <c r="G210" i="1"/>
  <c r="G206" i="1"/>
  <c r="G202" i="1"/>
  <c r="G198" i="1"/>
  <c r="G194" i="1"/>
  <c r="G190" i="1"/>
  <c r="G186" i="1"/>
  <c r="G182" i="1"/>
  <c r="G178" i="1"/>
  <c r="G174" i="1"/>
  <c r="G170" i="1"/>
  <c r="G166" i="1"/>
  <c r="G162" i="1"/>
  <c r="G158" i="1"/>
  <c r="G154" i="1"/>
  <c r="G150" i="1"/>
  <c r="G146" i="1"/>
  <c r="G142" i="1"/>
  <c r="G138" i="1"/>
  <c r="G134" i="1"/>
  <c r="G130" i="1"/>
  <c r="G126" i="1"/>
  <c r="G122" i="1"/>
  <c r="G118" i="1"/>
  <c r="G114" i="1"/>
  <c r="G110" i="1"/>
  <c r="G106" i="1"/>
  <c r="G102" i="1"/>
  <c r="G98" i="1"/>
  <c r="G94" i="1"/>
  <c r="G90" i="1"/>
  <c r="G264" i="1"/>
  <c r="G385" i="1"/>
  <c r="G381" i="1"/>
  <c r="G377" i="1"/>
  <c r="G373" i="1"/>
  <c r="G369" i="1"/>
  <c r="G365" i="1"/>
  <c r="G361" i="1"/>
  <c r="G357" i="1"/>
  <c r="G353" i="1"/>
  <c r="G349" i="1"/>
  <c r="G345" i="1"/>
  <c r="G341" i="1"/>
  <c r="G337" i="1"/>
  <c r="G333" i="1"/>
  <c r="G329" i="1"/>
  <c r="G325" i="1"/>
  <c r="G321" i="1"/>
  <c r="G317" i="1"/>
  <c r="G313" i="1"/>
  <c r="G309" i="1"/>
  <c r="G305" i="1"/>
  <c r="G301" i="1"/>
  <c r="G297" i="1"/>
  <c r="G293" i="1"/>
  <c r="G289" i="1"/>
  <c r="G285" i="1"/>
  <c r="G281" i="1"/>
  <c r="G277" i="1"/>
  <c r="G273" i="1"/>
  <c r="G269" i="1"/>
  <c r="G265" i="1"/>
  <c r="G261" i="1"/>
  <c r="G257" i="1"/>
  <c r="G253" i="1"/>
  <c r="G249" i="1"/>
  <c r="G245" i="1"/>
  <c r="G388" i="1"/>
  <c r="G384" i="1"/>
  <c r="G380" i="1"/>
  <c r="G376" i="1"/>
  <c r="G372" i="1"/>
  <c r="G368" i="1"/>
  <c r="G364" i="1"/>
  <c r="G360" i="1"/>
  <c r="G356" i="1"/>
  <c r="G352" i="1"/>
  <c r="G348" i="1"/>
  <c r="G344" i="1"/>
  <c r="G340" i="1"/>
  <c r="G336" i="1"/>
  <c r="G332" i="1"/>
  <c r="G328" i="1"/>
  <c r="G324" i="1"/>
  <c r="G320" i="1"/>
  <c r="G316" i="1"/>
  <c r="G312" i="1"/>
  <c r="G308" i="1"/>
  <c r="G304" i="1"/>
  <c r="G300" i="1"/>
  <c r="G296" i="1"/>
  <c r="G292" i="1"/>
  <c r="G288" i="1"/>
  <c r="G284" i="1"/>
  <c r="G280" i="1"/>
  <c r="G276" i="1"/>
  <c r="G272" i="1"/>
  <c r="G268" i="1"/>
  <c r="G260" i="1"/>
  <c r="G256" i="1"/>
  <c r="G252" i="1"/>
  <c r="G248" i="1"/>
  <c r="G244" i="1"/>
  <c r="G240" i="1"/>
  <c r="G236" i="1"/>
  <c r="G232" i="1"/>
  <c r="G228" i="1"/>
  <c r="G224" i="1"/>
  <c r="G220" i="1"/>
  <c r="G216" i="1"/>
  <c r="G212" i="1"/>
  <c r="G208" i="1"/>
  <c r="G204" i="1"/>
  <c r="G200" i="1"/>
  <c r="G196" i="1"/>
  <c r="G192" i="1"/>
  <c r="G188" i="1"/>
  <c r="G184" i="1"/>
  <c r="G180" i="1"/>
  <c r="G176" i="1"/>
  <c r="G172" i="1"/>
  <c r="G168" i="1"/>
  <c r="G164" i="1"/>
  <c r="G160" i="1"/>
  <c r="G156" i="1"/>
  <c r="G152" i="1"/>
  <c r="G148" i="1"/>
  <c r="G144" i="1"/>
  <c r="G140" i="1"/>
  <c r="G136" i="1"/>
  <c r="G132" i="1"/>
  <c r="G128" i="1"/>
  <c r="G124" i="1"/>
  <c r="G120" i="1"/>
  <c r="G116" i="1"/>
  <c r="G112" i="1"/>
  <c r="G108" i="1"/>
  <c r="G104" i="1"/>
  <c r="G100" i="1"/>
  <c r="G96" i="1"/>
  <c r="G92" i="1"/>
  <c r="G89" i="1"/>
  <c r="G85" i="1"/>
  <c r="G81" i="1"/>
  <c r="G77" i="1"/>
  <c r="G73" i="1"/>
  <c r="G69" i="1"/>
  <c r="G65" i="1"/>
  <c r="G61" i="1"/>
  <c r="G57" i="1"/>
  <c r="G53" i="1"/>
  <c r="G49" i="1"/>
  <c r="G45" i="1"/>
  <c r="G41" i="1"/>
  <c r="G37" i="1"/>
  <c r="G33" i="1"/>
  <c r="G29" i="1"/>
  <c r="G88" i="1"/>
  <c r="G84" i="1"/>
  <c r="G241" i="1"/>
  <c r="G237" i="1"/>
  <c r="G233" i="1"/>
  <c r="G229" i="1"/>
  <c r="G225" i="1"/>
  <c r="G221" i="1"/>
  <c r="G217" i="1"/>
  <c r="G213" i="1"/>
  <c r="G209" i="1"/>
  <c r="G205" i="1"/>
  <c r="G201" i="1"/>
  <c r="G197" i="1"/>
  <c r="G193" i="1"/>
  <c r="G189" i="1"/>
  <c r="G185" i="1"/>
  <c r="G181" i="1"/>
  <c r="G177" i="1"/>
  <c r="G173" i="1"/>
  <c r="G169" i="1"/>
  <c r="G165" i="1"/>
  <c r="G161" i="1"/>
  <c r="G157" i="1"/>
  <c r="G153" i="1"/>
  <c r="G149" i="1"/>
  <c r="G145" i="1"/>
  <c r="G141" i="1"/>
  <c r="G137" i="1"/>
  <c r="G133" i="1"/>
  <c r="G129" i="1"/>
  <c r="G125" i="1"/>
  <c r="G121" i="1"/>
  <c r="G117" i="1"/>
  <c r="G113" i="1"/>
  <c r="G109" i="1"/>
  <c r="G105" i="1"/>
  <c r="G101" i="1"/>
  <c r="G97" i="1"/>
  <c r="G87" i="1"/>
  <c r="G83" i="1"/>
  <c r="G79" i="1"/>
  <c r="G75" i="1"/>
  <c r="G71" i="1"/>
  <c r="G67" i="1"/>
  <c r="G63" i="1"/>
  <c r="G59" i="1"/>
  <c r="G55" i="1"/>
  <c r="G51" i="1"/>
  <c r="G47" i="1"/>
  <c r="G43" i="1"/>
  <c r="G39" i="1"/>
  <c r="G35" i="1"/>
  <c r="G31" i="1"/>
  <c r="G27" i="1"/>
  <c r="G93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30" i="1"/>
  <c r="G26" i="1"/>
  <c r="G80" i="1"/>
  <c r="G76" i="1"/>
  <c r="G72" i="1"/>
  <c r="G68" i="1"/>
  <c r="G64" i="1"/>
  <c r="G60" i="1"/>
  <c r="G56" i="1"/>
  <c r="G52" i="1"/>
  <c r="G48" i="1"/>
  <c r="G44" i="1"/>
  <c r="G40" i="1"/>
  <c r="G36" i="1"/>
  <c r="G32" i="1"/>
  <c r="G28" i="1"/>
  <c r="F21" i="1"/>
  <c r="E18" i="1"/>
  <c r="F22" i="1"/>
  <c r="E21" i="1"/>
  <c r="E22" i="1"/>
  <c r="H389" i="1" l="1"/>
  <c r="I389" i="1" s="1"/>
  <c r="H387" i="1"/>
  <c r="H45" i="1"/>
  <c r="D15" i="1"/>
  <c r="H261" i="1"/>
  <c r="J261" i="1" s="1"/>
  <c r="H300" i="1"/>
  <c r="J300" i="1" s="1"/>
  <c r="H316" i="1"/>
  <c r="J316" i="1" s="1"/>
  <c r="H332" i="1"/>
  <c r="I332" i="1" s="1"/>
  <c r="H348" i="1"/>
  <c r="J348" i="1" s="1"/>
  <c r="H364" i="1"/>
  <c r="I364" i="1" s="1"/>
  <c r="H380" i="1"/>
  <c r="H92" i="1"/>
  <c r="J92" i="1" s="1"/>
  <c r="H229" i="1"/>
  <c r="I229" i="1" s="1"/>
  <c r="H245" i="1"/>
  <c r="J245" i="1" s="1"/>
  <c r="H183" i="1"/>
  <c r="J183" i="1" s="1"/>
  <c r="H203" i="1"/>
  <c r="I203" i="1" s="1"/>
  <c r="H244" i="1"/>
  <c r="I244" i="1" s="1"/>
  <c r="H259" i="1"/>
  <c r="I259" i="1" s="1"/>
  <c r="H135" i="1"/>
  <c r="I135" i="1" s="1"/>
  <c r="H347" i="1"/>
  <c r="J347" i="1" s="1"/>
  <c r="H56" i="1"/>
  <c r="I56" i="1" s="1"/>
  <c r="H72" i="1"/>
  <c r="I72" i="1" s="1"/>
  <c r="H88" i="1"/>
  <c r="I88" i="1" s="1"/>
  <c r="H78" i="1"/>
  <c r="J78" i="1" s="1"/>
  <c r="H116" i="1"/>
  <c r="J116" i="1" s="1"/>
  <c r="H115" i="1"/>
  <c r="J115" i="1" s="1"/>
  <c r="H164" i="1"/>
  <c r="I164" i="1" s="1"/>
  <c r="H163" i="1"/>
  <c r="J163" i="1" s="1"/>
  <c r="H180" i="1"/>
  <c r="J180" i="1" s="1"/>
  <c r="H179" i="1"/>
  <c r="J179" i="1" s="1"/>
  <c r="H228" i="1"/>
  <c r="J228" i="1" s="1"/>
  <c r="H227" i="1"/>
  <c r="J227" i="1" s="1"/>
  <c r="H76" i="1"/>
  <c r="I76" i="1" s="1"/>
  <c r="H66" i="1"/>
  <c r="J66" i="1" s="1"/>
  <c r="H47" i="1"/>
  <c r="I47" i="1" s="1"/>
  <c r="H117" i="1"/>
  <c r="J117" i="1" s="1"/>
  <c r="H165" i="1"/>
  <c r="J165" i="1" s="1"/>
  <c r="H197" i="1"/>
  <c r="I197" i="1" s="1"/>
  <c r="H81" i="1"/>
  <c r="I81" i="1" s="1"/>
  <c r="H120" i="1"/>
  <c r="I120" i="1" s="1"/>
  <c r="H152" i="1"/>
  <c r="J152" i="1" s="1"/>
  <c r="H168" i="1"/>
  <c r="I168" i="1" s="1"/>
  <c r="H200" i="1"/>
  <c r="J200" i="1" s="1"/>
  <c r="H216" i="1"/>
  <c r="J216" i="1" s="1"/>
  <c r="H215" i="1"/>
  <c r="J215" i="1" s="1"/>
  <c r="H232" i="1"/>
  <c r="J232" i="1" s="1"/>
  <c r="H231" i="1"/>
  <c r="I231" i="1" s="1"/>
  <c r="H248" i="1"/>
  <c r="J248" i="1" s="1"/>
  <c r="H280" i="1"/>
  <c r="I280" i="1" s="1"/>
  <c r="H279" i="1"/>
  <c r="J279" i="1" s="1"/>
  <c r="H265" i="1"/>
  <c r="I265" i="1" s="1"/>
  <c r="H281" i="1"/>
  <c r="I281" i="1" s="1"/>
  <c r="H297" i="1"/>
  <c r="I297" i="1" s="1"/>
  <c r="H313" i="1"/>
  <c r="I313" i="1" s="1"/>
  <c r="H329" i="1"/>
  <c r="I329" i="1" s="1"/>
  <c r="H345" i="1"/>
  <c r="I345" i="1" s="1"/>
  <c r="H361" i="1"/>
  <c r="I361" i="1" s="1"/>
  <c r="H377" i="1"/>
  <c r="H284" i="1"/>
  <c r="J284" i="1" s="1"/>
  <c r="H283" i="1"/>
  <c r="I283" i="1" s="1"/>
  <c r="H122" i="1"/>
  <c r="J122" i="1" s="1"/>
  <c r="H138" i="1"/>
  <c r="J138" i="1" s="1"/>
  <c r="H154" i="1"/>
  <c r="I154" i="1" s="1"/>
  <c r="H170" i="1"/>
  <c r="H186" i="1"/>
  <c r="I186" i="1" s="1"/>
  <c r="H202" i="1"/>
  <c r="I202" i="1" s="1"/>
  <c r="H218" i="1"/>
  <c r="J218" i="1" s="1"/>
  <c r="H234" i="1"/>
  <c r="J234" i="1" s="1"/>
  <c r="H250" i="1"/>
  <c r="J250" i="1" s="1"/>
  <c r="H266" i="1"/>
  <c r="I266" i="1" s="1"/>
  <c r="H282" i="1"/>
  <c r="I282" i="1" s="1"/>
  <c r="H298" i="1"/>
  <c r="J298" i="1" s="1"/>
  <c r="H314" i="1"/>
  <c r="J314" i="1" s="1"/>
  <c r="H330" i="1"/>
  <c r="H346" i="1"/>
  <c r="H362" i="1"/>
  <c r="I362" i="1" s="1"/>
  <c r="H378" i="1"/>
  <c r="H199" i="1"/>
  <c r="I199" i="1" s="1"/>
  <c r="H299" i="1"/>
  <c r="J299" i="1" s="1"/>
  <c r="H363" i="1"/>
  <c r="J363" i="1" s="1"/>
  <c r="H62" i="1"/>
  <c r="I62" i="1" s="1"/>
  <c r="H132" i="1"/>
  <c r="I132" i="1" s="1"/>
  <c r="H131" i="1"/>
  <c r="J131" i="1" s="1"/>
  <c r="H82" i="1"/>
  <c r="I82" i="1" s="1"/>
  <c r="H63" i="1"/>
  <c r="J63" i="1" s="1"/>
  <c r="H95" i="1"/>
  <c r="I95" i="1" s="1"/>
  <c r="H149" i="1"/>
  <c r="J149" i="1" s="1"/>
  <c r="H181" i="1"/>
  <c r="I181" i="1" s="1"/>
  <c r="H213" i="1"/>
  <c r="I213" i="1" s="1"/>
  <c r="H49" i="1"/>
  <c r="I49" i="1" s="1"/>
  <c r="H97" i="1"/>
  <c r="I97" i="1" s="1"/>
  <c r="H136" i="1"/>
  <c r="I136" i="1" s="1"/>
  <c r="H184" i="1"/>
  <c r="J184" i="1" s="1"/>
  <c r="H264" i="1"/>
  <c r="J264" i="1" s="1"/>
  <c r="H263" i="1"/>
  <c r="I263" i="1" s="1"/>
  <c r="H48" i="1"/>
  <c r="J48" i="1" s="1"/>
  <c r="H64" i="1"/>
  <c r="I64" i="1" s="1"/>
  <c r="H80" i="1"/>
  <c r="J80" i="1" s="1"/>
  <c r="H96" i="1"/>
  <c r="I96" i="1" s="1"/>
  <c r="H54" i="1"/>
  <c r="J54" i="1" s="1"/>
  <c r="H70" i="1"/>
  <c r="J70" i="1" s="1"/>
  <c r="H86" i="1"/>
  <c r="J86" i="1" s="1"/>
  <c r="H102" i="1"/>
  <c r="H51" i="1"/>
  <c r="J51" i="1" s="1"/>
  <c r="H67" i="1"/>
  <c r="J67" i="1" s="1"/>
  <c r="H83" i="1"/>
  <c r="J83" i="1" s="1"/>
  <c r="H99" i="1"/>
  <c r="J99" i="1" s="1"/>
  <c r="H121" i="1"/>
  <c r="I121" i="1" s="1"/>
  <c r="H137" i="1"/>
  <c r="J137" i="1" s="1"/>
  <c r="H153" i="1"/>
  <c r="J153" i="1" s="1"/>
  <c r="H169" i="1"/>
  <c r="J169" i="1" s="1"/>
  <c r="H185" i="1"/>
  <c r="J185" i="1" s="1"/>
  <c r="H201" i="1"/>
  <c r="J201" i="1" s="1"/>
  <c r="H217" i="1"/>
  <c r="I217" i="1" s="1"/>
  <c r="H233" i="1"/>
  <c r="I233" i="1" s="1"/>
  <c r="H249" i="1"/>
  <c r="I249" i="1" s="1"/>
  <c r="H104" i="1"/>
  <c r="J104" i="1" s="1"/>
  <c r="H53" i="1"/>
  <c r="I53" i="1" s="1"/>
  <c r="H69" i="1"/>
  <c r="I69" i="1" s="1"/>
  <c r="H85" i="1"/>
  <c r="J85" i="1" s="1"/>
  <c r="H101" i="1"/>
  <c r="I101" i="1" s="1"/>
  <c r="H247" i="1"/>
  <c r="I247" i="1" s="1"/>
  <c r="H151" i="1"/>
  <c r="I151" i="1" s="1"/>
  <c r="H219" i="1"/>
  <c r="J219" i="1" s="1"/>
  <c r="H315" i="1"/>
  <c r="J315" i="1" s="1"/>
  <c r="H379" i="1"/>
  <c r="H46" i="1"/>
  <c r="J46" i="1" s="1"/>
  <c r="H148" i="1"/>
  <c r="J148" i="1" s="1"/>
  <c r="H147" i="1"/>
  <c r="J147" i="1" s="1"/>
  <c r="H196" i="1"/>
  <c r="I196" i="1" s="1"/>
  <c r="H195" i="1"/>
  <c r="J195" i="1" s="1"/>
  <c r="H212" i="1"/>
  <c r="J212" i="1" s="1"/>
  <c r="H211" i="1"/>
  <c r="I211" i="1" s="1"/>
  <c r="H119" i="1"/>
  <c r="J119" i="1" s="1"/>
  <c r="H60" i="1"/>
  <c r="J60" i="1" s="1"/>
  <c r="H50" i="1"/>
  <c r="I50" i="1" s="1"/>
  <c r="H98" i="1"/>
  <c r="H79" i="1"/>
  <c r="J79" i="1" s="1"/>
  <c r="H133" i="1"/>
  <c r="J133" i="1" s="1"/>
  <c r="H65" i="1"/>
  <c r="J65" i="1" s="1"/>
  <c r="H52" i="1"/>
  <c r="I52" i="1" s="1"/>
  <c r="H68" i="1"/>
  <c r="I68" i="1" s="1"/>
  <c r="H84" i="1"/>
  <c r="I84" i="1" s="1"/>
  <c r="H100" i="1"/>
  <c r="I100" i="1" s="1"/>
  <c r="H58" i="1"/>
  <c r="J58" i="1" s="1"/>
  <c r="H74" i="1"/>
  <c r="I74" i="1" s="1"/>
  <c r="H90" i="1"/>
  <c r="J90" i="1" s="1"/>
  <c r="H106" i="1"/>
  <c r="J106" i="1" s="1"/>
  <c r="H55" i="1"/>
  <c r="I55" i="1" s="1"/>
  <c r="H207" i="1"/>
  <c r="J207" i="1" s="1"/>
  <c r="H223" i="1"/>
  <c r="I223" i="1" s="1"/>
  <c r="H275" i="1"/>
  <c r="I275" i="1" s="1"/>
  <c r="H167" i="1"/>
  <c r="I167" i="1" s="1"/>
  <c r="H255" i="1"/>
  <c r="I255" i="1" s="1"/>
  <c r="H331" i="1"/>
  <c r="I331" i="1" s="1"/>
  <c r="H71" i="1"/>
  <c r="J71" i="1" s="1"/>
  <c r="H87" i="1"/>
  <c r="J87" i="1" s="1"/>
  <c r="H103" i="1"/>
  <c r="I103" i="1" s="1"/>
  <c r="H125" i="1"/>
  <c r="J125" i="1" s="1"/>
  <c r="H141" i="1"/>
  <c r="J141" i="1" s="1"/>
  <c r="H157" i="1"/>
  <c r="J157" i="1" s="1"/>
  <c r="H173" i="1"/>
  <c r="J173" i="1" s="1"/>
  <c r="H189" i="1"/>
  <c r="I189" i="1" s="1"/>
  <c r="H205" i="1"/>
  <c r="I205" i="1" s="1"/>
  <c r="H221" i="1"/>
  <c r="I221" i="1" s="1"/>
  <c r="H237" i="1"/>
  <c r="I237" i="1" s="1"/>
  <c r="H253" i="1"/>
  <c r="J253" i="1" s="1"/>
  <c r="H108" i="1"/>
  <c r="J108" i="1" s="1"/>
  <c r="H57" i="1"/>
  <c r="J57" i="1" s="1"/>
  <c r="H73" i="1"/>
  <c r="I73" i="1" s="1"/>
  <c r="H89" i="1"/>
  <c r="I89" i="1" s="1"/>
  <c r="H105" i="1"/>
  <c r="I105" i="1" s="1"/>
  <c r="H124" i="1"/>
  <c r="J124" i="1" s="1"/>
  <c r="H140" i="1"/>
  <c r="I140" i="1" s="1"/>
  <c r="H156" i="1"/>
  <c r="J156" i="1" s="1"/>
  <c r="H172" i="1"/>
  <c r="I172" i="1" s="1"/>
  <c r="H188" i="1"/>
  <c r="J188" i="1" s="1"/>
  <c r="H204" i="1"/>
  <c r="J204" i="1" s="1"/>
  <c r="H220" i="1"/>
  <c r="I220" i="1" s="1"/>
  <c r="H236" i="1"/>
  <c r="J236" i="1" s="1"/>
  <c r="H252" i="1"/>
  <c r="I252" i="1" s="1"/>
  <c r="H268" i="1"/>
  <c r="I268" i="1" s="1"/>
  <c r="H288" i="1"/>
  <c r="I288" i="1" s="1"/>
  <c r="H304" i="1"/>
  <c r="J304" i="1" s="1"/>
  <c r="H320" i="1"/>
  <c r="J320" i="1" s="1"/>
  <c r="H336" i="1"/>
  <c r="I336" i="1" s="1"/>
  <c r="H352" i="1"/>
  <c r="I352" i="1" s="1"/>
  <c r="H368" i="1"/>
  <c r="I368" i="1" s="1"/>
  <c r="H384" i="1"/>
  <c r="H269" i="1"/>
  <c r="I269" i="1" s="1"/>
  <c r="H285" i="1"/>
  <c r="I285" i="1" s="1"/>
  <c r="H301" i="1"/>
  <c r="J301" i="1" s="1"/>
  <c r="H317" i="1"/>
  <c r="J317" i="1" s="1"/>
  <c r="H333" i="1"/>
  <c r="J333" i="1" s="1"/>
  <c r="H349" i="1"/>
  <c r="J349" i="1" s="1"/>
  <c r="H365" i="1"/>
  <c r="I365" i="1" s="1"/>
  <c r="H381" i="1"/>
  <c r="H110" i="1"/>
  <c r="I110" i="1" s="1"/>
  <c r="H126" i="1"/>
  <c r="I126" i="1" s="1"/>
  <c r="H142" i="1"/>
  <c r="I142" i="1" s="1"/>
  <c r="H158" i="1"/>
  <c r="I158" i="1" s="1"/>
  <c r="H174" i="1"/>
  <c r="I174" i="1" s="1"/>
  <c r="H190" i="1"/>
  <c r="J190" i="1" s="1"/>
  <c r="H206" i="1"/>
  <c r="J206" i="1" s="1"/>
  <c r="H222" i="1"/>
  <c r="I222" i="1" s="1"/>
  <c r="H238" i="1"/>
  <c r="J238" i="1" s="1"/>
  <c r="H254" i="1"/>
  <c r="I254" i="1" s="1"/>
  <c r="H270" i="1"/>
  <c r="J270" i="1" s="1"/>
  <c r="H286" i="1"/>
  <c r="I286" i="1" s="1"/>
  <c r="H302" i="1"/>
  <c r="J302" i="1" s="1"/>
  <c r="H318" i="1"/>
  <c r="H334" i="1"/>
  <c r="H350" i="1"/>
  <c r="I350" i="1" s="1"/>
  <c r="H366" i="1"/>
  <c r="I366" i="1" s="1"/>
  <c r="H382" i="1"/>
  <c r="H251" i="1"/>
  <c r="J251" i="1" s="1"/>
  <c r="H123" i="1"/>
  <c r="I123" i="1" s="1"/>
  <c r="H139" i="1"/>
  <c r="I139" i="1" s="1"/>
  <c r="H155" i="1"/>
  <c r="I155" i="1" s="1"/>
  <c r="H171" i="1"/>
  <c r="J171" i="1" s="1"/>
  <c r="H187" i="1"/>
  <c r="I187" i="1" s="1"/>
  <c r="H287" i="1"/>
  <c r="I287" i="1" s="1"/>
  <c r="H303" i="1"/>
  <c r="I303" i="1" s="1"/>
  <c r="H319" i="1"/>
  <c r="I319" i="1" s="1"/>
  <c r="H335" i="1"/>
  <c r="I335" i="1" s="1"/>
  <c r="H351" i="1"/>
  <c r="J351" i="1" s="1"/>
  <c r="H367" i="1"/>
  <c r="J367" i="1" s="1"/>
  <c r="H383" i="1"/>
  <c r="H94" i="1"/>
  <c r="H113" i="1"/>
  <c r="J113" i="1" s="1"/>
  <c r="H59" i="1"/>
  <c r="I59" i="1" s="1"/>
  <c r="H75" i="1"/>
  <c r="I75" i="1" s="1"/>
  <c r="H91" i="1"/>
  <c r="J91" i="1" s="1"/>
  <c r="H107" i="1"/>
  <c r="J107" i="1" s="1"/>
  <c r="H129" i="1"/>
  <c r="J129" i="1" s="1"/>
  <c r="H145" i="1"/>
  <c r="I145" i="1" s="1"/>
  <c r="H161" i="1"/>
  <c r="I161" i="1" s="1"/>
  <c r="H177" i="1"/>
  <c r="J177" i="1" s="1"/>
  <c r="H193" i="1"/>
  <c r="I193" i="1" s="1"/>
  <c r="H209" i="1"/>
  <c r="J209" i="1" s="1"/>
  <c r="H225" i="1"/>
  <c r="J225" i="1" s="1"/>
  <c r="H241" i="1"/>
  <c r="I241" i="1" s="1"/>
  <c r="H257" i="1"/>
  <c r="I257" i="1" s="1"/>
  <c r="H61" i="1"/>
  <c r="J61" i="1" s="1"/>
  <c r="H77" i="1"/>
  <c r="I77" i="1" s="1"/>
  <c r="H93" i="1"/>
  <c r="J93" i="1" s="1"/>
  <c r="H109" i="1"/>
  <c r="I109" i="1" s="1"/>
  <c r="H112" i="1"/>
  <c r="I112" i="1" s="1"/>
  <c r="H128" i="1"/>
  <c r="I128" i="1" s="1"/>
  <c r="H144" i="1"/>
  <c r="I144" i="1" s="1"/>
  <c r="H160" i="1"/>
  <c r="I160" i="1" s="1"/>
  <c r="H176" i="1"/>
  <c r="J176" i="1" s="1"/>
  <c r="H192" i="1"/>
  <c r="J192" i="1" s="1"/>
  <c r="H208" i="1"/>
  <c r="I208" i="1" s="1"/>
  <c r="H224" i="1"/>
  <c r="J224" i="1" s="1"/>
  <c r="H240" i="1"/>
  <c r="I240" i="1" s="1"/>
  <c r="H256" i="1"/>
  <c r="I256" i="1" s="1"/>
  <c r="H272" i="1"/>
  <c r="I272" i="1" s="1"/>
  <c r="H292" i="1"/>
  <c r="I292" i="1" s="1"/>
  <c r="H308" i="1"/>
  <c r="I308" i="1" s="1"/>
  <c r="H324" i="1"/>
  <c r="I324" i="1" s="1"/>
  <c r="H340" i="1"/>
  <c r="I340" i="1" s="1"/>
  <c r="H356" i="1"/>
  <c r="I356" i="1" s="1"/>
  <c r="H372" i="1"/>
  <c r="H388" i="1"/>
  <c r="H273" i="1"/>
  <c r="I273" i="1" s="1"/>
  <c r="H289" i="1"/>
  <c r="I289" i="1" s="1"/>
  <c r="H305" i="1"/>
  <c r="I305" i="1" s="1"/>
  <c r="H321" i="1"/>
  <c r="I321" i="1" s="1"/>
  <c r="H337" i="1"/>
  <c r="J337" i="1" s="1"/>
  <c r="H353" i="1"/>
  <c r="I353" i="1" s="1"/>
  <c r="H369" i="1"/>
  <c r="H385" i="1"/>
  <c r="I385" i="1" s="1"/>
  <c r="H114" i="1"/>
  <c r="I114" i="1" s="1"/>
  <c r="H130" i="1"/>
  <c r="I130" i="1" s="1"/>
  <c r="H146" i="1"/>
  <c r="J146" i="1" s="1"/>
  <c r="H162" i="1"/>
  <c r="J162" i="1" s="1"/>
  <c r="H178" i="1"/>
  <c r="I178" i="1" s="1"/>
  <c r="H194" i="1"/>
  <c r="J194" i="1" s="1"/>
  <c r="H210" i="1"/>
  <c r="I210" i="1" s="1"/>
  <c r="H226" i="1"/>
  <c r="I226" i="1" s="1"/>
  <c r="H242" i="1"/>
  <c r="I242" i="1" s="1"/>
  <c r="H258" i="1"/>
  <c r="I258" i="1" s="1"/>
  <c r="H274" i="1"/>
  <c r="J274" i="1" s="1"/>
  <c r="H290" i="1"/>
  <c r="I290" i="1" s="1"/>
  <c r="H306" i="1"/>
  <c r="J306" i="1" s="1"/>
  <c r="H322" i="1"/>
  <c r="J322" i="1" s="1"/>
  <c r="H338" i="1"/>
  <c r="J338" i="1" s="1"/>
  <c r="H354" i="1"/>
  <c r="J354" i="1" s="1"/>
  <c r="H370" i="1"/>
  <c r="H386" i="1"/>
  <c r="H111" i="1"/>
  <c r="J111" i="1" s="1"/>
  <c r="H127" i="1"/>
  <c r="I127" i="1" s="1"/>
  <c r="H143" i="1"/>
  <c r="J143" i="1" s="1"/>
  <c r="H159" i="1"/>
  <c r="J159" i="1" s="1"/>
  <c r="H175" i="1"/>
  <c r="I175" i="1" s="1"/>
  <c r="H191" i="1"/>
  <c r="J191" i="1" s="1"/>
  <c r="H235" i="1"/>
  <c r="J235" i="1" s="1"/>
  <c r="H271" i="1"/>
  <c r="I271" i="1" s="1"/>
  <c r="H291" i="1"/>
  <c r="J291" i="1" s="1"/>
  <c r="H307" i="1"/>
  <c r="J307" i="1" s="1"/>
  <c r="H323" i="1"/>
  <c r="J323" i="1" s="1"/>
  <c r="H339" i="1"/>
  <c r="I339" i="1" s="1"/>
  <c r="H355" i="1"/>
  <c r="J355" i="1" s="1"/>
  <c r="H371" i="1"/>
  <c r="H260" i="1"/>
  <c r="J260" i="1" s="1"/>
  <c r="H276" i="1"/>
  <c r="J276" i="1" s="1"/>
  <c r="H296" i="1"/>
  <c r="I296" i="1" s="1"/>
  <c r="H312" i="1"/>
  <c r="I312" i="1" s="1"/>
  <c r="H328" i="1"/>
  <c r="I328" i="1" s="1"/>
  <c r="H344" i="1"/>
  <c r="I344" i="1" s="1"/>
  <c r="H360" i="1"/>
  <c r="J360" i="1" s="1"/>
  <c r="H376" i="1"/>
  <c r="H277" i="1"/>
  <c r="I277" i="1" s="1"/>
  <c r="H293" i="1"/>
  <c r="J293" i="1" s="1"/>
  <c r="H309" i="1"/>
  <c r="J309" i="1" s="1"/>
  <c r="H325" i="1"/>
  <c r="I325" i="1" s="1"/>
  <c r="H341" i="1"/>
  <c r="I341" i="1" s="1"/>
  <c r="H357" i="1"/>
  <c r="J357" i="1" s="1"/>
  <c r="H373" i="1"/>
  <c r="H118" i="1"/>
  <c r="J118" i="1" s="1"/>
  <c r="H134" i="1"/>
  <c r="I134" i="1" s="1"/>
  <c r="H150" i="1"/>
  <c r="I150" i="1" s="1"/>
  <c r="H166" i="1"/>
  <c r="J166" i="1" s="1"/>
  <c r="H182" i="1"/>
  <c r="I182" i="1" s="1"/>
  <c r="H198" i="1"/>
  <c r="J198" i="1" s="1"/>
  <c r="H214" i="1"/>
  <c r="I214" i="1" s="1"/>
  <c r="H230" i="1"/>
  <c r="I230" i="1" s="1"/>
  <c r="H246" i="1"/>
  <c r="J246" i="1" s="1"/>
  <c r="H262" i="1"/>
  <c r="J262" i="1" s="1"/>
  <c r="H278" i="1"/>
  <c r="I278" i="1" s="1"/>
  <c r="H294" i="1"/>
  <c r="I294" i="1" s="1"/>
  <c r="H310" i="1"/>
  <c r="I310" i="1" s="1"/>
  <c r="H326" i="1"/>
  <c r="H342" i="1"/>
  <c r="H358" i="1"/>
  <c r="I358" i="1" s="1"/>
  <c r="H374" i="1"/>
  <c r="H239" i="1"/>
  <c r="I239" i="1" s="1"/>
  <c r="H267" i="1"/>
  <c r="I267" i="1" s="1"/>
  <c r="H243" i="1"/>
  <c r="J243" i="1" s="1"/>
  <c r="H295" i="1"/>
  <c r="I295" i="1" s="1"/>
  <c r="H311" i="1"/>
  <c r="I311" i="1" s="1"/>
  <c r="H327" i="1"/>
  <c r="I327" i="1" s="1"/>
  <c r="H343" i="1"/>
  <c r="J343" i="1" s="1"/>
  <c r="H359" i="1"/>
  <c r="I359" i="1" s="1"/>
  <c r="H375" i="1"/>
  <c r="G22" i="1"/>
  <c r="G18" i="1"/>
  <c r="G21" i="1"/>
  <c r="J72" i="1" l="1"/>
  <c r="J259" i="1"/>
  <c r="J154" i="1"/>
  <c r="I190" i="1"/>
  <c r="J353" i="1"/>
  <c r="I149" i="1"/>
  <c r="J203" i="1"/>
  <c r="J120" i="1"/>
  <c r="I61" i="1"/>
  <c r="J145" i="1"/>
  <c r="J365" i="1"/>
  <c r="J213" i="1"/>
  <c r="I152" i="1"/>
  <c r="J319" i="1"/>
  <c r="J283" i="1"/>
  <c r="I216" i="1"/>
  <c r="J82" i="1"/>
  <c r="J281" i="1"/>
  <c r="H25" i="1"/>
  <c r="H38" i="1"/>
  <c r="H31" i="1"/>
  <c r="H36" i="1"/>
  <c r="H41" i="1"/>
  <c r="H30" i="1"/>
  <c r="H39" i="1"/>
  <c r="H33" i="1"/>
  <c r="H32" i="1"/>
  <c r="H26" i="1"/>
  <c r="H28" i="1"/>
  <c r="H35" i="1"/>
  <c r="H29" i="1"/>
  <c r="H42" i="1"/>
  <c r="H40" i="1"/>
  <c r="H34" i="1"/>
  <c r="J34" i="1" s="1"/>
  <c r="H27" i="1"/>
  <c r="H43" i="1"/>
  <c r="H37" i="1"/>
  <c r="H44" i="1"/>
  <c r="J280" i="1"/>
  <c r="J56" i="1"/>
  <c r="I67" i="1"/>
  <c r="I250" i="1"/>
  <c r="J62" i="1"/>
  <c r="J335" i="1"/>
  <c r="J244" i="1"/>
  <c r="I104" i="1"/>
  <c r="J76" i="1"/>
  <c r="J229" i="1"/>
  <c r="J167" i="1"/>
  <c r="I261" i="1"/>
  <c r="J290" i="1"/>
  <c r="J297" i="1"/>
  <c r="I201" i="1"/>
  <c r="J55" i="1"/>
  <c r="I317" i="1"/>
  <c r="J226" i="1"/>
  <c r="J256" i="1"/>
  <c r="I192" i="1"/>
  <c r="I116" i="1"/>
  <c r="J123" i="1"/>
  <c r="I354" i="1"/>
  <c r="I215" i="1"/>
  <c r="I348" i="1"/>
  <c r="I165" i="1"/>
  <c r="I58" i="1"/>
  <c r="I314" i="1"/>
  <c r="I180" i="1"/>
  <c r="I184" i="1"/>
  <c r="I245" i="1"/>
  <c r="I307" i="1"/>
  <c r="I228" i="1"/>
  <c r="I232" i="1"/>
  <c r="I99" i="1"/>
  <c r="J81" i="1"/>
  <c r="I46" i="1"/>
  <c r="J103" i="1"/>
  <c r="I183" i="1"/>
  <c r="I316" i="1"/>
  <c r="J196" i="1"/>
  <c r="J358" i="1"/>
  <c r="J341" i="1"/>
  <c r="J278" i="1"/>
  <c r="J214" i="1"/>
  <c r="J288" i="1"/>
  <c r="I191" i="1"/>
  <c r="J277" i="1"/>
  <c r="J233" i="1"/>
  <c r="J339" i="1"/>
  <c r="J161" i="1"/>
  <c r="J77" i="1"/>
  <c r="I200" i="1"/>
  <c r="I347" i="1"/>
  <c r="J359" i="1"/>
  <c r="J254" i="1"/>
  <c r="J220" i="1"/>
  <c r="J84" i="1"/>
  <c r="J289" i="1"/>
  <c r="J257" i="1"/>
  <c r="J109" i="1"/>
  <c r="J327" i="1"/>
  <c r="I124" i="1"/>
  <c r="I225" i="1"/>
  <c r="J267" i="1"/>
  <c r="J127" i="1"/>
  <c r="J101" i="1"/>
  <c r="I57" i="1"/>
  <c r="I122" i="1"/>
  <c r="J286" i="1"/>
  <c r="J222" i="1"/>
  <c r="J252" i="1"/>
  <c r="I188" i="1"/>
  <c r="I70" i="1"/>
  <c r="J52" i="1"/>
  <c r="J187" i="1"/>
  <c r="I63" i="1"/>
  <c r="J321" i="1"/>
  <c r="J160" i="1"/>
  <c r="J64" i="1"/>
  <c r="J324" i="1"/>
  <c r="I129" i="1"/>
  <c r="J310" i="1"/>
  <c r="I260" i="1"/>
  <c r="I157" i="1"/>
  <c r="I322" i="1"/>
  <c r="J186" i="1"/>
  <c r="I162" i="1"/>
  <c r="I360" i="1"/>
  <c r="I309" i="1"/>
  <c r="J295" i="1"/>
  <c r="I147" i="1"/>
  <c r="I118" i="1"/>
  <c r="J292" i="1"/>
  <c r="J350" i="1"/>
  <c r="I349" i="1"/>
  <c r="J329" i="1"/>
  <c r="I284" i="1"/>
  <c r="I224" i="1"/>
  <c r="J130" i="1"/>
  <c r="J96" i="1"/>
  <c r="I92" i="1"/>
  <c r="J328" i="1"/>
  <c r="J265" i="1"/>
  <c r="I253" i="1"/>
  <c r="J182" i="1"/>
  <c r="J331" i="1"/>
  <c r="J271" i="1"/>
  <c r="J193" i="1"/>
  <c r="J47" i="1"/>
  <c r="J285" i="1"/>
  <c r="J258" i="1"/>
  <c r="I218" i="1"/>
  <c r="I367" i="1"/>
  <c r="J164" i="1"/>
  <c r="J126" i="1"/>
  <c r="J155" i="1"/>
  <c r="I125" i="1"/>
  <c r="J59" i="1"/>
  <c r="J69" i="1"/>
  <c r="J282" i="1"/>
  <c r="I133" i="1"/>
  <c r="J97" i="1"/>
  <c r="I176" i="1"/>
  <c r="I51" i="1"/>
  <c r="J175" i="1"/>
  <c r="I293" i="1"/>
  <c r="I71" i="1"/>
  <c r="J294" i="1"/>
  <c r="J230" i="1"/>
  <c r="J312" i="1"/>
  <c r="J272" i="1"/>
  <c r="J140" i="1"/>
  <c r="I138" i="1"/>
  <c r="I107" i="1"/>
  <c r="J217" i="1"/>
  <c r="J247" i="1"/>
  <c r="I153" i="1"/>
  <c r="J110" i="1"/>
  <c r="J174" i="1"/>
  <c r="I143" i="1"/>
  <c r="J366" i="1"/>
  <c r="J135" i="1"/>
  <c r="J178" i="1"/>
  <c r="I351" i="1"/>
  <c r="I264" i="1"/>
  <c r="J197" i="1"/>
  <c r="J132" i="1"/>
  <c r="I86" i="1"/>
  <c r="I66" i="1"/>
  <c r="J273" i="1"/>
  <c r="I243" i="1"/>
  <c r="J139" i="1"/>
  <c r="J95" i="1"/>
  <c r="J168" i="1"/>
  <c r="J325" i="1"/>
  <c r="I80" i="1"/>
  <c r="J340" i="1"/>
  <c r="J269" i="1"/>
  <c r="J241" i="1"/>
  <c r="I235" i="1"/>
  <c r="I83" i="1"/>
  <c r="J199" i="1"/>
  <c r="J74" i="1"/>
  <c r="I337" i="1"/>
  <c r="I343" i="1"/>
  <c r="I333" i="1"/>
  <c r="I302" i="1"/>
  <c r="J202" i="1"/>
  <c r="J208" i="1"/>
  <c r="J144" i="1"/>
  <c r="I166" i="1"/>
  <c r="J68" i="1"/>
  <c r="J336" i="1"/>
  <c r="I179" i="1"/>
  <c r="J53" i="1"/>
  <c r="I79" i="1"/>
  <c r="I238" i="1"/>
  <c r="J210" i="1"/>
  <c r="J268" i="1"/>
  <c r="I248" i="1"/>
  <c r="J50" i="1"/>
  <c r="J344" i="1"/>
  <c r="J249" i="1"/>
  <c r="I363" i="1"/>
  <c r="I227" i="1"/>
  <c r="J121" i="1"/>
  <c r="J88" i="1"/>
  <c r="I262" i="1"/>
  <c r="J308" i="1"/>
  <c r="J240" i="1"/>
  <c r="I148" i="1"/>
  <c r="J112" i="1"/>
  <c r="I301" i="1"/>
  <c r="I209" i="1"/>
  <c r="I207" i="1"/>
  <c r="J105" i="1"/>
  <c r="I85" i="1"/>
  <c r="I219" i="1"/>
  <c r="J368" i="1"/>
  <c r="I357" i="1"/>
  <c r="J345" i="1"/>
  <c r="I298" i="1"/>
  <c r="I304" i="1"/>
  <c r="I236" i="1"/>
  <c r="I146" i="1"/>
  <c r="I78" i="1"/>
  <c r="I54" i="1"/>
  <c r="J205" i="1"/>
  <c r="I291" i="1"/>
  <c r="J181" i="1"/>
  <c r="I117" i="1"/>
  <c r="I65" i="1"/>
  <c r="I274" i="1"/>
  <c r="J142" i="1"/>
  <c r="J134" i="1"/>
  <c r="J305" i="1"/>
  <c r="I251" i="1"/>
  <c r="I171" i="1"/>
  <c r="I163" i="1"/>
  <c r="I111" i="1"/>
  <c r="I48" i="1"/>
  <c r="I106" i="1"/>
  <c r="I338" i="1"/>
  <c r="I91" i="1"/>
  <c r="J361" i="1"/>
  <c r="I194" i="1"/>
  <c r="J296" i="1"/>
  <c r="I108" i="1"/>
  <c r="J352" i="1"/>
  <c r="I320" i="1"/>
  <c r="I279" i="1"/>
  <c r="I177" i="1"/>
  <c r="I87" i="1"/>
  <c r="J266" i="1"/>
  <c r="J242" i="1"/>
  <c r="I156" i="1"/>
  <c r="I299" i="1"/>
  <c r="J151" i="1"/>
  <c r="J189" i="1"/>
  <c r="I204" i="1"/>
  <c r="J172" i="1"/>
  <c r="J100" i="1"/>
  <c r="I90" i="1"/>
  <c r="J313" i="1"/>
  <c r="J221" i="1"/>
  <c r="J275" i="1"/>
  <c r="J231" i="1"/>
  <c r="J211" i="1"/>
  <c r="I195" i="1"/>
  <c r="I159" i="1"/>
  <c r="I93" i="1"/>
  <c r="I119" i="1"/>
  <c r="J362" i="1"/>
  <c r="I306" i="1"/>
  <c r="I234" i="1"/>
  <c r="J158" i="1"/>
  <c r="J150" i="1"/>
  <c r="I115" i="1"/>
  <c r="J356" i="1"/>
  <c r="I315" i="1"/>
  <c r="J303" i="1"/>
  <c r="I173" i="1"/>
  <c r="I141" i="1"/>
  <c r="J49" i="1"/>
  <c r="I170" i="1"/>
  <c r="J170" i="1"/>
  <c r="J102" i="1"/>
  <c r="I102" i="1"/>
  <c r="I206" i="1"/>
  <c r="I198" i="1"/>
  <c r="I300" i="1"/>
  <c r="I276" i="1"/>
  <c r="I212" i="1"/>
  <c r="J136" i="1"/>
  <c r="J128" i="1"/>
  <c r="J114" i="1"/>
  <c r="I60" i="1"/>
  <c r="J385" i="1"/>
  <c r="J389" i="1"/>
  <c r="J386" i="1"/>
  <c r="J378" i="1"/>
  <c r="I375" i="1"/>
  <c r="J364" i="1"/>
  <c r="J332" i="1"/>
  <c r="J237" i="1"/>
  <c r="I355" i="1"/>
  <c r="I323" i="1"/>
  <c r="J311" i="1"/>
  <c r="J287" i="1"/>
  <c r="J263" i="1"/>
  <c r="J255" i="1"/>
  <c r="J239" i="1"/>
  <c r="J223" i="1"/>
  <c r="I131" i="1"/>
  <c r="I185" i="1"/>
  <c r="I169" i="1"/>
  <c r="I137" i="1"/>
  <c r="I113" i="1"/>
  <c r="J89" i="1"/>
  <c r="J73" i="1"/>
  <c r="J75" i="1"/>
  <c r="I346" i="1"/>
  <c r="J346" i="1"/>
  <c r="J94" i="1"/>
  <c r="I94" i="1"/>
  <c r="J330" i="1"/>
  <c r="I330" i="1"/>
  <c r="I334" i="1"/>
  <c r="J334" i="1"/>
  <c r="I270" i="1"/>
  <c r="I246" i="1"/>
  <c r="I383" i="1"/>
  <c r="I379" i="1"/>
  <c r="I384" i="1"/>
  <c r="I374" i="1"/>
  <c r="I373" i="1"/>
  <c r="I318" i="1"/>
  <c r="J318" i="1"/>
  <c r="I98" i="1"/>
  <c r="J98" i="1"/>
  <c r="I381" i="1"/>
  <c r="I372" i="1"/>
  <c r="I382" i="1"/>
  <c r="J371" i="1"/>
  <c r="I326" i="1"/>
  <c r="J326" i="1"/>
  <c r="J342" i="1"/>
  <c r="I342" i="1"/>
  <c r="J388" i="1"/>
  <c r="I388" i="1"/>
  <c r="J380" i="1"/>
  <c r="I380" i="1"/>
  <c r="J377" i="1"/>
  <c r="I377" i="1"/>
  <c r="J369" i="1"/>
  <c r="I369" i="1"/>
  <c r="I387" i="1"/>
  <c r="J387" i="1"/>
  <c r="I376" i="1"/>
  <c r="J376" i="1"/>
  <c r="H393" i="1" l="1"/>
  <c r="H392" i="1"/>
  <c r="I378" i="1"/>
  <c r="I386" i="1"/>
  <c r="J379" i="1"/>
  <c r="J375" i="1"/>
  <c r="J382" i="1"/>
  <c r="I371" i="1"/>
  <c r="J381" i="1"/>
  <c r="J383" i="1"/>
  <c r="J373" i="1"/>
  <c r="J370" i="1"/>
  <c r="J384" i="1"/>
  <c r="I370" i="1"/>
  <c r="J374" i="1"/>
  <c r="J372" i="1"/>
  <c r="I25" i="1"/>
  <c r="J25" i="1"/>
  <c r="H18" i="1"/>
  <c r="H21" i="1"/>
  <c r="D14" i="1" s="1"/>
  <c r="H22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H394" i="1" l="1"/>
  <c r="H395" i="1" s="1"/>
  <c r="H398" i="1" s="1"/>
  <c r="D12" i="1" s="1"/>
  <c r="I18" i="1"/>
  <c r="J21" i="1"/>
  <c r="J18" i="1"/>
  <c r="J22" i="1"/>
  <c r="J393" i="1"/>
  <c r="I22" i="1"/>
  <c r="H399" i="1" l="1"/>
  <c r="D13" i="1" s="1"/>
  <c r="H397" i="1" l="1"/>
  <c r="D11" i="1" s="1"/>
  <c r="I21" i="1" s="1"/>
</calcChain>
</file>

<file path=xl/comments1.xml><?xml version="1.0" encoding="utf-8"?>
<comments xmlns="http://schemas.openxmlformats.org/spreadsheetml/2006/main">
  <authors>
    <author>KA5302</author>
    <author>Lisa Banek</author>
    <author>Weidelener</author>
    <author>Abteilung</author>
  </authors>
  <commentList>
    <comment ref="D7" authorId="0" shapeId="0">
      <text>
        <r>
          <rPr>
            <sz val="8"/>
            <color indexed="81"/>
            <rFont val="Tahoma"/>
            <family val="2"/>
          </rPr>
          <t>hier den bei Mischwasserzufluss lt. Wasserrecht maximal zu behandelnden Zufluss in l/s eintragen</t>
        </r>
      </text>
    </comment>
    <comment ref="D9" authorId="0" shapeId="0">
      <text>
        <r>
          <rPr>
            <sz val="8"/>
            <color indexed="81"/>
            <rFont val="Tahoma"/>
            <family val="2"/>
          </rPr>
          <t>Hier verkaufte Trinkwassermenge (incl. EigenWV) oder gebührenpflichtige Abwassermenge in m³/a eintragen.</t>
        </r>
      </text>
    </comment>
    <comment ref="D14" authorId="1" shapeId="0">
      <text>
        <r>
          <rPr>
            <b/>
            <sz val="9"/>
            <color indexed="81"/>
            <rFont val="Segoe UI"/>
            <family val="2"/>
          </rPr>
          <t>6-9 für Anlagen GK 1-4 bzw. 3-6 für Anlagen der GK5</t>
        </r>
      </text>
    </comment>
    <comment ref="H25" authorId="2" shapeId="0">
      <text>
        <r>
          <rPr>
            <sz val="8"/>
            <color indexed="81"/>
            <rFont val="Tahoma"/>
            <family val="2"/>
          </rPr>
          <t xml:space="preserve">gerechnet mit Mittelwerten der Zellen H45 - H 390
</t>
        </r>
      </text>
    </comment>
    <comment ref="H26" authorId="1" shapeId="0">
      <text>
        <r>
          <rPr>
            <b/>
            <sz val="9"/>
            <color indexed="81"/>
            <rFont val="Segoe UI"/>
            <family val="2"/>
          </rPr>
          <t>gerechnet mit Mittelwerten der Zellen H45 - H 390</t>
        </r>
      </text>
    </comment>
    <comment ref="H27" authorId="1" shapeId="0">
      <text>
        <r>
          <rPr>
            <sz val="9"/>
            <color indexed="81"/>
            <rFont val="Segoe UI"/>
            <family val="2"/>
          </rPr>
          <t>gerechnet mit Mittelwerten der Zellen H45 - H 390</t>
        </r>
      </text>
    </comment>
    <comment ref="H28" authorId="1" shapeId="0">
      <text>
        <r>
          <rPr>
            <sz val="9"/>
            <color indexed="81"/>
            <rFont val="Segoe UI"/>
            <family val="2"/>
          </rPr>
          <t>gerechnet mit Mittelwerten der Zellen H45 - H 390</t>
        </r>
      </text>
    </comment>
    <comment ref="H29" authorId="1" shapeId="0">
      <text>
        <r>
          <rPr>
            <b/>
            <sz val="9"/>
            <color indexed="81"/>
            <rFont val="Segoe UI"/>
            <family val="2"/>
          </rPr>
          <t>gerechnet mit Mittelwerten der Zellen H45 - H 390</t>
        </r>
      </text>
    </comment>
    <comment ref="H30" authorId="1" shapeId="0">
      <text>
        <r>
          <rPr>
            <b/>
            <sz val="9"/>
            <color indexed="81"/>
            <rFont val="Segoe UI"/>
            <family val="2"/>
          </rPr>
          <t>gerechnet mit Mittelwerten der Zellen H45 - H 390</t>
        </r>
      </text>
    </comment>
    <comment ref="H31" authorId="1" shapeId="0">
      <text>
        <r>
          <rPr>
            <b/>
            <sz val="9"/>
            <color indexed="81"/>
            <rFont val="Segoe UI"/>
            <family val="2"/>
          </rPr>
          <t>gerechnet mit Mittelwerten der Zellen H45 - H 390</t>
        </r>
      </text>
    </comment>
    <comment ref="H32" authorId="1" shapeId="0">
      <text>
        <r>
          <rPr>
            <b/>
            <sz val="9"/>
            <color indexed="81"/>
            <rFont val="Segoe UI"/>
            <family val="2"/>
          </rPr>
          <t>gerechnet mit Mittelwerten der Zellen H45 - H 390</t>
        </r>
      </text>
    </comment>
    <comment ref="H33" authorId="1" shapeId="0">
      <text>
        <r>
          <rPr>
            <b/>
            <sz val="9"/>
            <color indexed="81"/>
            <rFont val="Segoe UI"/>
            <family val="2"/>
          </rPr>
          <t>gerechnet mit Mittelwerten der Zellen H45 - H 390</t>
        </r>
      </text>
    </comment>
    <comment ref="H34" authorId="1" shapeId="0">
      <text>
        <r>
          <rPr>
            <b/>
            <sz val="9"/>
            <color indexed="81"/>
            <rFont val="Segoe UI"/>
            <family val="2"/>
          </rPr>
          <t>gerechnet mit Mittelwerten der Zellen H45 - H 390</t>
        </r>
      </text>
    </comment>
    <comment ref="H35" authorId="1" shapeId="0">
      <text>
        <r>
          <rPr>
            <b/>
            <sz val="9"/>
            <color indexed="81"/>
            <rFont val="Segoe UI"/>
            <family val="2"/>
          </rPr>
          <t>gerechnet mit Mittelwerten der Zellen H45 - H 390</t>
        </r>
      </text>
    </comment>
    <comment ref="H36" authorId="1" shapeId="0">
      <text>
        <r>
          <rPr>
            <b/>
            <sz val="9"/>
            <color indexed="81"/>
            <rFont val="Segoe UI"/>
            <family val="2"/>
          </rPr>
          <t>gerechnet mit Mittelwerten der Zellen H45 - H 390</t>
        </r>
      </text>
    </comment>
    <comment ref="H37" authorId="1" shapeId="0">
      <text>
        <r>
          <rPr>
            <b/>
            <sz val="9"/>
            <color indexed="81"/>
            <rFont val="Segoe UI"/>
            <family val="2"/>
          </rPr>
          <t>gerechnet mit Mittelwerten der Zellen H45 - H 390</t>
        </r>
      </text>
    </comment>
    <comment ref="H38" authorId="1" shapeId="0">
      <text>
        <r>
          <rPr>
            <b/>
            <sz val="9"/>
            <color indexed="81"/>
            <rFont val="Segoe UI"/>
            <family val="2"/>
          </rPr>
          <t>gerechnet mit Mittelwerten der Zellen H45 - H 390</t>
        </r>
      </text>
    </comment>
    <comment ref="H39" authorId="1" shapeId="0">
      <text>
        <r>
          <rPr>
            <b/>
            <sz val="9"/>
            <color indexed="81"/>
            <rFont val="Segoe UI"/>
            <family val="2"/>
          </rPr>
          <t>gerechnet mit Mittelwerten der Zellen H45 - H 390</t>
        </r>
      </text>
    </comment>
    <comment ref="H40" authorId="1" shapeId="0">
      <text>
        <r>
          <rPr>
            <b/>
            <sz val="9"/>
            <color indexed="81"/>
            <rFont val="Segoe UI"/>
            <family val="2"/>
          </rPr>
          <t>gerechnet mit Mittelwerten der Zellen H45 - H 390</t>
        </r>
      </text>
    </comment>
    <comment ref="H41" authorId="1" shapeId="0">
      <text>
        <r>
          <rPr>
            <b/>
            <sz val="9"/>
            <color indexed="81"/>
            <rFont val="Segoe UI"/>
            <family val="2"/>
          </rPr>
          <t>gerechnet mit Mittelwerten der Zellen H45 - H 390</t>
        </r>
      </text>
    </comment>
    <comment ref="H42" authorId="1" shapeId="0">
      <text>
        <r>
          <rPr>
            <b/>
            <sz val="9"/>
            <color indexed="81"/>
            <rFont val="Segoe UI"/>
            <family val="2"/>
          </rPr>
          <t>gerechnet mit Mittelwerten der Zellen H45 - H 390</t>
        </r>
      </text>
    </comment>
    <comment ref="H43" authorId="1" shapeId="0">
      <text>
        <r>
          <rPr>
            <b/>
            <sz val="9"/>
            <color indexed="81"/>
            <rFont val="Segoe UI"/>
            <family val="2"/>
          </rPr>
          <t>gerechnet mit Mittelwerten der Zellen H45 - H 390</t>
        </r>
      </text>
    </comment>
    <comment ref="H44" authorId="1" shapeId="0">
      <text>
        <r>
          <rPr>
            <b/>
            <sz val="9"/>
            <color indexed="81"/>
            <rFont val="Segoe UI"/>
            <family val="2"/>
          </rPr>
          <t>gerechnet mit Mittelwerten der Zellen H45 - H 390</t>
        </r>
      </text>
    </comment>
    <comment ref="A390" authorId="3" shapeId="0">
      <text>
        <r>
          <rPr>
            <b/>
            <sz val="8"/>
            <color indexed="81"/>
            <rFont val="Tahoma"/>
            <family val="2"/>
          </rPr>
          <t>Abteilung:</t>
        </r>
        <r>
          <rPr>
            <sz val="8"/>
            <color indexed="81"/>
            <rFont val="Tahoma"/>
            <family val="2"/>
          </rPr>
          <t xml:space="preserve">
geg. bei Schaltjahr beifügen</t>
        </r>
      </text>
    </comment>
    <comment ref="H393" authorId="3" shapeId="0">
      <text>
        <r>
          <rPr>
            <sz val="8"/>
            <color indexed="81"/>
            <rFont val="Tahoma"/>
            <family val="2"/>
          </rPr>
          <t>Summe QF,d</t>
        </r>
      </text>
    </comment>
    <comment ref="J393" authorId="3" shapeId="0">
      <text>
        <r>
          <rPr>
            <sz val="8"/>
            <color indexed="81"/>
            <rFont val="Tahoma"/>
            <family val="2"/>
          </rPr>
          <t>Summe QT,d</t>
        </r>
      </text>
    </comment>
  </commentList>
</comments>
</file>

<file path=xl/sharedStrings.xml><?xml version="1.0" encoding="utf-8"?>
<sst xmlns="http://schemas.openxmlformats.org/spreadsheetml/2006/main" count="37" uniqueCount="37">
  <si>
    <t>Fremdwasserbestimmung mit Gleitendem Minimum</t>
  </si>
  <si>
    <t>lfd. Nr.
[ - ]</t>
  </si>
  <si>
    <t>Datum
[ - ]</t>
  </si>
  <si>
    <t>Summe:</t>
  </si>
  <si>
    <t>Mittelwert:</t>
  </si>
  <si>
    <t>Maximum:</t>
  </si>
  <si>
    <t>Minimum:</t>
  </si>
  <si>
    <t>Kläranlagenname:</t>
  </si>
  <si>
    <t>Veranlagungsjahr:</t>
  </si>
  <si>
    <t>Ergebnis FWA [%]:</t>
  </si>
  <si>
    <t>Ergebnis JSMW [m³/a]:</t>
  </si>
  <si>
    <t>Fremdwasseranteil FWA [%] :</t>
  </si>
  <si>
    <r>
      <t>Jahresschmutzwassermenge JSMW [m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/a]:</t>
    </r>
  </si>
  <si>
    <t>Bitte ankreuzen !</t>
  </si>
  <si>
    <r>
      <t>jährlicher Schmutzwasseranfall [m</t>
    </r>
    <r>
      <rPr>
        <b/>
        <vertAlign val="superscript"/>
        <sz val="10"/>
        <color indexed="57"/>
        <rFont val="Arial"/>
        <family val="2"/>
      </rPr>
      <t>3</t>
    </r>
    <r>
      <rPr>
        <b/>
        <sz val="10"/>
        <color indexed="57"/>
        <rFont val="Arial"/>
        <family val="2"/>
      </rPr>
      <t>/a]:</t>
    </r>
  </si>
  <si>
    <t>für den jährlichen Schmutzwasseranfall wurde angesetzt:</t>
  </si>
  <si>
    <t>Anzahl Werte</t>
  </si>
  <si>
    <t>Kalendertage im Veranlagungsjahr:</t>
  </si>
  <si>
    <t>Wetter    [ - ]</t>
  </si>
  <si>
    <r>
      <t>täglicher Abfluss Q</t>
    </r>
    <r>
      <rPr>
        <b/>
        <vertAlign val="subscript"/>
        <sz val="10"/>
        <color indexed="57"/>
        <rFont val="Arial"/>
        <family val="2"/>
      </rPr>
      <t>d</t>
    </r>
    <r>
      <rPr>
        <b/>
        <sz val="10"/>
        <color indexed="57"/>
        <rFont val="Arial"/>
        <family val="2"/>
      </rPr>
      <t xml:space="preserve">
[m</t>
    </r>
    <r>
      <rPr>
        <b/>
        <vertAlign val="superscript"/>
        <sz val="10"/>
        <color indexed="57"/>
        <rFont val="Arial"/>
        <family val="2"/>
      </rPr>
      <t>3</t>
    </r>
    <r>
      <rPr>
        <b/>
        <sz val="10"/>
        <color indexed="57"/>
        <rFont val="Arial"/>
        <family val="2"/>
      </rPr>
      <t>/d]</t>
    </r>
  </si>
  <si>
    <r>
      <t>täglicher Abfluss Q</t>
    </r>
    <r>
      <rPr>
        <b/>
        <vertAlign val="subscript"/>
        <sz val="10"/>
        <rFont val="Arial"/>
        <family val="2"/>
      </rPr>
      <t>d</t>
    </r>
    <r>
      <rPr>
        <b/>
        <sz val="10"/>
        <rFont val="Arial"/>
        <family val="2"/>
      </rPr>
      <t xml:space="preserve">
[l/s]</t>
    </r>
  </si>
  <si>
    <r>
      <t>täglicher Schmutzwasser-abfluss Q</t>
    </r>
    <r>
      <rPr>
        <b/>
        <vertAlign val="subscript"/>
        <sz val="11"/>
        <rFont val="Arial"/>
        <family val="2"/>
      </rPr>
      <t>S,d</t>
    </r>
    <r>
      <rPr>
        <b/>
        <sz val="10"/>
        <rFont val="Arial"/>
        <family val="2"/>
      </rPr>
      <t xml:space="preserve">
[l/s]</t>
    </r>
  </si>
  <si>
    <r>
      <t>Rechengröße Q</t>
    </r>
    <r>
      <rPr>
        <b/>
        <vertAlign val="subscript"/>
        <sz val="11"/>
        <rFont val="Arial"/>
        <family val="2"/>
      </rPr>
      <t xml:space="preserve">F,d </t>
    </r>
    <r>
      <rPr>
        <b/>
        <sz val="10"/>
        <rFont val="Arial"/>
        <family val="2"/>
      </rPr>
      <t>+ Q</t>
    </r>
    <r>
      <rPr>
        <b/>
        <vertAlign val="subscript"/>
        <sz val="11"/>
        <rFont val="Arial"/>
        <family val="2"/>
      </rPr>
      <t>R,d</t>
    </r>
    <r>
      <rPr>
        <b/>
        <sz val="10"/>
        <rFont val="Arial"/>
        <family val="2"/>
      </rPr>
      <t xml:space="preserve">
[l/s]</t>
    </r>
  </si>
  <si>
    <r>
      <t>täglicher Fremdwasser-abfluss Q</t>
    </r>
    <r>
      <rPr>
        <b/>
        <vertAlign val="subscript"/>
        <sz val="10"/>
        <rFont val="Arial"/>
        <family val="2"/>
      </rPr>
      <t>F,d</t>
    </r>
    <r>
      <rPr>
        <b/>
        <sz val="10"/>
        <rFont val="Arial"/>
        <family val="2"/>
      </rPr>
      <t xml:space="preserve">
[l/s]</t>
    </r>
  </si>
  <si>
    <t>Fremdwasser-anteil FWA
[%]</t>
  </si>
  <si>
    <r>
      <t>täglicher Trockenwetter-abfluss Q</t>
    </r>
    <r>
      <rPr>
        <b/>
        <vertAlign val="subscript"/>
        <sz val="10"/>
        <rFont val="Arial"/>
        <family val="2"/>
      </rPr>
      <t>T,d</t>
    </r>
    <r>
      <rPr>
        <b/>
        <sz val="10"/>
        <rFont val="Arial"/>
        <family val="2"/>
      </rPr>
      <t xml:space="preserve">
[l/s]</t>
    </r>
  </si>
  <si>
    <t>(für Kläranlagen mit automatischer Durchflussmesseinrichtung)</t>
  </si>
  <si>
    <r>
      <t>Q</t>
    </r>
    <r>
      <rPr>
        <b/>
        <vertAlign val="subscript"/>
        <sz val="11"/>
        <rFont val="Arial"/>
        <family val="2"/>
      </rPr>
      <t>F,d,aM</t>
    </r>
    <r>
      <rPr>
        <b/>
        <sz val="10"/>
        <rFont val="Arial"/>
        <family val="2"/>
      </rPr>
      <t xml:space="preserve"> [l/s] :</t>
    </r>
  </si>
  <si>
    <r>
      <t>Q</t>
    </r>
    <r>
      <rPr>
        <b/>
        <vertAlign val="subscript"/>
        <sz val="11"/>
        <rFont val="Arial"/>
        <family val="2"/>
      </rPr>
      <t>T,d,aM</t>
    </r>
    <r>
      <rPr>
        <b/>
        <sz val="10"/>
        <rFont val="Arial"/>
        <family val="2"/>
      </rPr>
      <t xml:space="preserve"> [l/s] :</t>
    </r>
  </si>
  <si>
    <t>2 Höchstwert</t>
  </si>
  <si>
    <t>3 Höchstwert</t>
  </si>
  <si>
    <t>Fremdwasserabfluss [m³/a]:</t>
  </si>
  <si>
    <t>Fremdwasserabflusss [m³/a]</t>
  </si>
  <si>
    <r>
      <t>Q</t>
    </r>
    <r>
      <rPr>
        <b/>
        <sz val="8"/>
        <rFont val="Arial"/>
        <family val="2"/>
      </rPr>
      <t>M</t>
    </r>
    <r>
      <rPr>
        <b/>
        <sz val="10"/>
        <rFont val="Arial"/>
        <family val="2"/>
      </rPr>
      <t xml:space="preserve"> Mischwasserabfluss [m³/d]</t>
    </r>
  </si>
  <si>
    <t>fsQM</t>
  </si>
  <si>
    <r>
      <t>Q</t>
    </r>
    <r>
      <rPr>
        <b/>
        <vertAlign val="subscript"/>
        <sz val="10"/>
        <color indexed="57"/>
        <rFont val="Arial"/>
        <family val="2"/>
      </rPr>
      <t>M</t>
    </r>
    <r>
      <rPr>
        <b/>
        <sz val="10"/>
        <color indexed="57"/>
        <rFont val="Arial"/>
        <family val="2"/>
      </rPr>
      <t xml:space="preserve"> Mischwassabfluss [l/s]</t>
    </r>
  </si>
  <si>
    <r>
      <t>Mittel der 3 Höchstwerte/Q</t>
    </r>
    <r>
      <rPr>
        <b/>
        <vertAlign val="subscript"/>
        <sz val="10"/>
        <rFont val="Arial"/>
        <family val="2"/>
      </rPr>
      <t>M</t>
    </r>
    <r>
      <rPr>
        <b/>
        <sz val="10"/>
        <rFont val="Arial"/>
        <family val="2"/>
      </rPr>
      <t xml:space="preserve"> [%]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</si>
</sst>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_)"/>
    <numFmt numFmtId="165" formatCode="0.0"/>
    <numFmt numFmtId="166" formatCode="#,##0.0"/>
  </numFmts>
  <fonts count="23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10"/>
      <color indexed="57"/>
      <name val="Arial"/>
      <family val="2"/>
    </font>
    <font>
      <b/>
      <vertAlign val="superscript"/>
      <sz val="10"/>
      <color indexed="57"/>
      <name val="Arial"/>
      <family val="2"/>
    </font>
    <font>
      <b/>
      <vertAlign val="subscript"/>
      <sz val="11"/>
      <name val="Arial"/>
      <family val="2"/>
    </font>
    <font>
      <b/>
      <vertAlign val="superscript"/>
      <sz val="12"/>
      <name val="Arial"/>
      <family val="2"/>
    </font>
    <font>
      <b/>
      <vertAlign val="subscript"/>
      <sz val="10"/>
      <color indexed="57"/>
      <name val="Arial"/>
      <family val="2"/>
    </font>
    <font>
      <b/>
      <vertAlign val="subscript"/>
      <sz val="10"/>
      <name val="Arial"/>
      <family val="2"/>
    </font>
    <font>
      <sz val="8"/>
      <color rgb="FF000000"/>
      <name val="Tahoma"/>
      <family val="2"/>
    </font>
    <font>
      <b/>
      <sz val="8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33">
    <xf numFmtId="0" fontId="0" fillId="0" borderId="0" xfId="0"/>
    <xf numFmtId="2" fontId="4" fillId="3" borderId="3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3" fillId="6" borderId="12" xfId="0" applyFont="1" applyFill="1" applyBorder="1" applyAlignment="1" applyProtection="1">
      <alignment horizontal="center"/>
      <protection locked="0"/>
    </xf>
    <xf numFmtId="0" fontId="0" fillId="6" borderId="12" xfId="0" applyFill="1" applyBorder="1" applyAlignment="1" applyProtection="1">
      <alignment horizontal="center"/>
      <protection locked="0"/>
    </xf>
    <xf numFmtId="0" fontId="3" fillId="0" borderId="7" xfId="0" applyNumberFormat="1" applyFont="1" applyBorder="1" applyAlignment="1" applyProtection="1">
      <alignment horizontal="center"/>
    </xf>
    <xf numFmtId="164" fontId="3" fillId="6" borderId="5" xfId="0" applyNumberFormat="1" applyFont="1" applyFill="1" applyBorder="1" applyAlignment="1" applyProtection="1">
      <alignment horizontal="center"/>
    </xf>
    <xf numFmtId="2" fontId="3" fillId="6" borderId="1" xfId="0" applyNumberFormat="1" applyFont="1" applyFill="1" applyBorder="1" applyAlignment="1" applyProtection="1">
      <alignment horizontal="center"/>
    </xf>
    <xf numFmtId="3" fontId="1" fillId="6" borderId="0" xfId="0" applyNumberFormat="1" applyFont="1" applyFill="1" applyBorder="1" applyAlignment="1" applyProtection="1">
      <alignment horizontal="center"/>
      <protection locked="0"/>
    </xf>
    <xf numFmtId="0" fontId="3" fillId="5" borderId="1" xfId="1" applyFill="1" applyBorder="1" applyAlignment="1" applyProtection="1">
      <alignment horizontal="center"/>
      <protection locked="0"/>
    </xf>
    <xf numFmtId="1" fontId="3" fillId="5" borderId="1" xfId="1" applyNumberFormat="1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0" fillId="6" borderId="0" xfId="0" applyFill="1" applyProtection="1">
      <protection locked="0"/>
    </xf>
    <xf numFmtId="0" fontId="0" fillId="6" borderId="0" xfId="0" applyFill="1" applyBorder="1" applyProtection="1">
      <protection locked="0"/>
    </xf>
    <xf numFmtId="0" fontId="0" fillId="6" borderId="0" xfId="0" applyFill="1" applyAlignment="1" applyProtection="1">
      <alignment horizontal="center"/>
      <protection locked="0"/>
    </xf>
    <xf numFmtId="0" fontId="3" fillId="4" borderId="0" xfId="0" applyNumberFormat="1" applyFont="1" applyFill="1" applyBorder="1" applyProtection="1">
      <protection locked="0"/>
    </xf>
    <xf numFmtId="0" fontId="1" fillId="6" borderId="0" xfId="0" applyFont="1" applyFill="1" applyBorder="1" applyAlignment="1" applyProtection="1">
      <alignment horizontal="left" vertical="center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0" fillId="6" borderId="0" xfId="0" applyFill="1" applyAlignment="1" applyProtection="1">
      <alignment vertical="center"/>
      <protection locked="0"/>
    </xf>
    <xf numFmtId="0" fontId="4" fillId="5" borderId="0" xfId="0" applyFont="1" applyFill="1" applyBorder="1" applyAlignment="1" applyProtection="1">
      <alignment horizontal="left" vertical="center"/>
      <protection locked="0"/>
    </xf>
    <xf numFmtId="0" fontId="0" fillId="5" borderId="0" xfId="0" applyFill="1" applyBorder="1" applyAlignment="1" applyProtection="1">
      <protection locked="0"/>
    </xf>
    <xf numFmtId="0" fontId="13" fillId="6" borderId="4" xfId="0" applyFont="1" applyFill="1" applyBorder="1" applyAlignment="1" applyProtection="1">
      <alignment horizontal="center"/>
      <protection locked="0"/>
    </xf>
    <xf numFmtId="0" fontId="13" fillId="6" borderId="9" xfId="0" applyFont="1" applyFill="1" applyBorder="1" applyAlignment="1" applyProtection="1">
      <alignment horizontal="center"/>
      <protection locked="0"/>
    </xf>
    <xf numFmtId="0" fontId="0" fillId="6" borderId="9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6" borderId="0" xfId="0" applyFont="1" applyFill="1" applyBorder="1" applyAlignment="1" applyProtection="1">
      <alignment horizontal="left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3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6" borderId="11" xfId="0" applyFont="1" applyFill="1" applyBorder="1" applyAlignment="1" applyProtection="1">
      <alignment horizontal="center"/>
      <protection locked="0"/>
    </xf>
    <xf numFmtId="0" fontId="1" fillId="6" borderId="0" xfId="0" applyFont="1" applyFill="1" applyBorder="1" applyAlignment="1" applyProtection="1">
      <alignment horizontal="center"/>
      <protection locked="0"/>
    </xf>
    <xf numFmtId="0" fontId="0" fillId="6" borderId="8" xfId="0" applyFill="1" applyBorder="1" applyProtection="1">
      <protection locked="0"/>
    </xf>
    <xf numFmtId="0" fontId="0" fillId="4" borderId="0" xfId="0" applyFill="1" applyBorder="1" applyProtection="1">
      <protection locked="0"/>
    </xf>
    <xf numFmtId="2" fontId="1" fillId="4" borderId="0" xfId="0" applyNumberFormat="1" applyFont="1" applyFill="1" applyBorder="1" applyAlignment="1" applyProtection="1">
      <alignment horizontal="center"/>
      <protection locked="0"/>
    </xf>
    <xf numFmtId="2" fontId="3" fillId="6" borderId="18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13" fillId="2" borderId="2" xfId="0" applyFont="1" applyFill="1" applyBorder="1" applyAlignment="1" applyProtection="1">
      <alignment horizontal="center" wrapText="1"/>
      <protection locked="0"/>
    </xf>
    <xf numFmtId="164" fontId="1" fillId="2" borderId="2" xfId="0" applyNumberFormat="1" applyFont="1" applyFill="1" applyBorder="1" applyAlignment="1" applyProtection="1">
      <alignment horizont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5" fillId="4" borderId="0" xfId="0" applyFont="1" applyFill="1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right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4" borderId="0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0" fillId="6" borderId="13" xfId="0" applyFill="1" applyBorder="1" applyAlignment="1" applyProtection="1">
      <alignment horizontal="right"/>
      <protection locked="0"/>
    </xf>
    <xf numFmtId="2" fontId="0" fillId="6" borderId="12" xfId="0" applyNumberFormat="1" applyFill="1" applyBorder="1" applyAlignment="1" applyProtection="1">
      <alignment horizontal="center"/>
      <protection locked="0"/>
    </xf>
    <xf numFmtId="2" fontId="1" fillId="6" borderId="12" xfId="0" applyNumberFormat="1" applyFont="1" applyFill="1" applyBorder="1" applyAlignment="1" applyProtection="1">
      <alignment horizontal="center"/>
      <protection locked="0"/>
    </xf>
    <xf numFmtId="2" fontId="4" fillId="3" borderId="12" xfId="0" applyNumberFormat="1" applyFont="1" applyFill="1" applyBorder="1" applyAlignment="1" applyProtection="1">
      <alignment horizontal="center"/>
      <protection locked="0"/>
    </xf>
    <xf numFmtId="2" fontId="3" fillId="6" borderId="12" xfId="0" applyNumberFormat="1" applyFont="1" applyFill="1" applyBorder="1" applyAlignment="1" applyProtection="1">
      <alignment horizontal="center"/>
      <protection locked="0"/>
    </xf>
    <xf numFmtId="10" fontId="0" fillId="6" borderId="12" xfId="0" applyNumberFormat="1" applyFill="1" applyBorder="1" applyAlignment="1" applyProtection="1">
      <alignment horizontal="center"/>
      <protection locked="0"/>
    </xf>
    <xf numFmtId="2" fontId="0" fillId="6" borderId="5" xfId="0" applyNumberFormat="1" applyFill="1" applyBorder="1" applyAlignment="1" applyProtection="1">
      <alignment horizontal="center"/>
      <protection locked="0"/>
    </xf>
    <xf numFmtId="2" fontId="4" fillId="3" borderId="7" xfId="0" applyNumberFormat="1" applyFont="1" applyFill="1" applyBorder="1" applyAlignment="1" applyProtection="1">
      <alignment horizontal="center"/>
      <protection locked="0"/>
    </xf>
    <xf numFmtId="10" fontId="0" fillId="0" borderId="1" xfId="0" applyNumberFormat="1" applyBorder="1" applyAlignment="1" applyProtection="1">
      <alignment horizontal="center"/>
      <protection locked="0"/>
    </xf>
    <xf numFmtId="0" fontId="0" fillId="6" borderId="0" xfId="0" applyFill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6" borderId="0" xfId="0" applyFont="1" applyFill="1" applyBorder="1" applyAlignment="1" applyProtection="1">
      <alignment horizontal="right" vertical="center"/>
      <protection locked="0"/>
    </xf>
    <xf numFmtId="0" fontId="0" fillId="6" borderId="0" xfId="0" applyFill="1" applyBorder="1" applyAlignment="1" applyProtection="1">
      <protection locked="0"/>
    </xf>
    <xf numFmtId="2" fontId="1" fillId="6" borderId="0" xfId="0" applyNumberFormat="1" applyFont="1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right"/>
      <protection locked="0"/>
    </xf>
    <xf numFmtId="0" fontId="0" fillId="4" borderId="0" xfId="0" applyFill="1" applyAlignment="1" applyProtection="1">
      <alignment horizontal="center"/>
      <protection locked="0"/>
    </xf>
    <xf numFmtId="0" fontId="3" fillId="4" borderId="0" xfId="0" applyFont="1" applyFill="1" applyBorder="1" applyProtection="1">
      <protection locked="0"/>
    </xf>
    <xf numFmtId="0" fontId="3" fillId="4" borderId="0" xfId="0" applyFont="1" applyFill="1" applyBorder="1" applyAlignment="1" applyProtection="1">
      <protection locked="0"/>
    </xf>
    <xf numFmtId="0" fontId="1" fillId="4" borderId="0" xfId="0" applyFont="1" applyFill="1" applyBorder="1" applyAlignment="1" applyProtection="1">
      <alignment horizontal="right"/>
      <protection locked="0"/>
    </xf>
    <xf numFmtId="0" fontId="3" fillId="4" borderId="0" xfId="0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165" fontId="1" fillId="0" borderId="17" xfId="0" applyNumberFormat="1" applyFont="1" applyFill="1" applyBorder="1" applyAlignment="1" applyProtection="1">
      <alignment horizontal="center" vertical="center"/>
    </xf>
    <xf numFmtId="3" fontId="1" fillId="0" borderId="17" xfId="0" applyNumberFormat="1" applyFont="1" applyFill="1" applyBorder="1" applyAlignment="1" applyProtection="1">
      <alignment horizontal="center" vertical="center"/>
    </xf>
    <xf numFmtId="166" fontId="1" fillId="0" borderId="17" xfId="0" applyNumberFormat="1" applyFont="1" applyFill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/>
    </xf>
    <xf numFmtId="2" fontId="3" fillId="0" borderId="3" xfId="0" applyNumberFormat="1" applyFont="1" applyBorder="1" applyAlignment="1" applyProtection="1">
      <alignment horizontal="center"/>
    </xf>
    <xf numFmtId="2" fontId="0" fillId="0" borderId="3" xfId="0" applyNumberFormat="1" applyBorder="1" applyAlignment="1" applyProtection="1">
      <alignment horizontal="center"/>
    </xf>
    <xf numFmtId="2" fontId="3" fillId="0" borderId="1" xfId="0" applyNumberFormat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right"/>
    </xf>
    <xf numFmtId="2" fontId="1" fillId="0" borderId="3" xfId="0" applyNumberFormat="1" applyFont="1" applyBorder="1" applyAlignment="1" applyProtection="1">
      <alignment horizontal="center"/>
    </xf>
    <xf numFmtId="0" fontId="3" fillId="0" borderId="1" xfId="0" applyNumberFormat="1" applyFont="1" applyBorder="1" applyAlignment="1" applyProtection="1">
      <alignment horizontal="center"/>
    </xf>
    <xf numFmtId="2" fontId="1" fillId="0" borderId="6" xfId="0" applyNumberFormat="1" applyFont="1" applyBorder="1" applyAlignment="1" applyProtection="1">
      <alignment horizontal="center"/>
    </xf>
    <xf numFmtId="165" fontId="12" fillId="0" borderId="17" xfId="0" applyNumberFormat="1" applyFont="1" applyFill="1" applyBorder="1" applyAlignment="1" applyProtection="1">
      <alignment horizontal="center" vertical="center"/>
    </xf>
    <xf numFmtId="2" fontId="3" fillId="6" borderId="5" xfId="0" applyNumberFormat="1" applyFont="1" applyFill="1" applyBorder="1" applyAlignment="1" applyProtection="1">
      <alignment horizontal="center"/>
    </xf>
    <xf numFmtId="14" fontId="4" fillId="5" borderId="3" xfId="1" applyNumberFormat="1" applyFont="1" applyFill="1" applyBorder="1" applyAlignment="1" applyProtection="1">
      <alignment horizontal="center"/>
      <protection locked="0"/>
    </xf>
    <xf numFmtId="0" fontId="4" fillId="5" borderId="3" xfId="2" applyNumberFormat="1" applyFont="1" applyFill="1" applyBorder="1" applyAlignment="1" applyProtection="1">
      <alignment horizontal="center" wrapText="1"/>
      <protection locked="0"/>
    </xf>
    <xf numFmtId="0" fontId="4" fillId="5" borderId="1" xfId="2" applyNumberFormat="1" applyFont="1" applyFill="1" applyBorder="1" applyAlignment="1" applyProtection="1">
      <alignment horizontal="center" wrapText="1"/>
      <protection locked="0"/>
    </xf>
    <xf numFmtId="14" fontId="3" fillId="5" borderId="3" xfId="1" applyNumberFormat="1" applyFont="1" applyFill="1" applyBorder="1" applyAlignment="1" applyProtection="1">
      <alignment horizontal="center"/>
      <protection locked="0"/>
    </xf>
    <xf numFmtId="1" fontId="4" fillId="5" borderId="3" xfId="1" applyNumberFormat="1" applyFont="1" applyFill="1" applyBorder="1" applyAlignment="1" applyProtection="1">
      <alignment horizontal="center"/>
      <protection locked="0"/>
    </xf>
    <xf numFmtId="1" fontId="3" fillId="5" borderId="3" xfId="1" applyNumberFormat="1" applyFont="1" applyFill="1" applyBorder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right" vertical="center"/>
      <protection locked="0"/>
    </xf>
    <xf numFmtId="0" fontId="2" fillId="0" borderId="9" xfId="0" applyFont="1" applyBorder="1" applyAlignment="1" applyProtection="1">
      <alignment horizontal="right" vertical="center"/>
      <protection locked="0"/>
    </xf>
    <xf numFmtId="3" fontId="1" fillId="5" borderId="4" xfId="1" applyNumberFormat="1" applyFont="1" applyFill="1" applyBorder="1" applyAlignment="1" applyProtection="1">
      <alignment horizontal="center" vertical="center"/>
      <protection locked="0"/>
    </xf>
    <xf numFmtId="0" fontId="3" fillId="0" borderId="14" xfId="1" applyBorder="1" applyAlignment="1" applyProtection="1">
      <alignment horizontal="center"/>
      <protection locked="0"/>
    </xf>
    <xf numFmtId="49" fontId="1" fillId="5" borderId="15" xfId="1" applyNumberFormat="1" applyFont="1" applyFill="1" applyBorder="1" applyAlignment="1" applyProtection="1">
      <alignment horizontal="center" vertical="center"/>
      <protection locked="0"/>
    </xf>
    <xf numFmtId="0" fontId="3" fillId="0" borderId="16" xfId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1" fillId="2" borderId="13" xfId="0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1" fillId="6" borderId="0" xfId="0" applyFont="1" applyFill="1" applyBorder="1" applyAlignment="1" applyProtection="1">
      <alignment horizontal="left" vertical="center"/>
      <protection locked="0"/>
    </xf>
    <xf numFmtId="0" fontId="0" fillId="6" borderId="0" xfId="0" applyFill="1" applyBorder="1" applyAlignment="1" applyProtection="1">
      <alignment vertical="center"/>
      <protection locked="0"/>
    </xf>
    <xf numFmtId="0" fontId="12" fillId="2" borderId="15" xfId="0" applyFont="1" applyFill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1" fillId="5" borderId="4" xfId="1" applyFont="1" applyFill="1" applyBorder="1" applyAlignment="1" applyProtection="1">
      <alignment horizontal="center" vertical="center"/>
      <protection locked="0"/>
    </xf>
    <xf numFmtId="0" fontId="1" fillId="0" borderId="14" xfId="1" applyFont="1" applyBorder="1" applyAlignment="1" applyProtection="1">
      <alignment horizontal="center"/>
      <protection locked="0"/>
    </xf>
    <xf numFmtId="49" fontId="1" fillId="5" borderId="19" xfId="1" applyNumberFormat="1" applyFont="1" applyFill="1" applyBorder="1" applyAlignment="1" applyProtection="1">
      <alignment horizontal="center" vertical="center"/>
      <protection locked="0"/>
    </xf>
    <xf numFmtId="0" fontId="1" fillId="0" borderId="20" xfId="1" applyFont="1" applyBorder="1" applyAlignment="1" applyProtection="1">
      <alignment horizontal="center"/>
      <protection locked="0"/>
    </xf>
    <xf numFmtId="3" fontId="1" fillId="0" borderId="23" xfId="0" applyNumberFormat="1" applyFont="1" applyFill="1" applyBorder="1" applyAlignment="1" applyProtection="1">
      <alignment horizontal="center" vertical="center"/>
    </xf>
    <xf numFmtId="3" fontId="1" fillId="0" borderId="24" xfId="0" applyNumberFormat="1" applyFont="1" applyFill="1" applyBorder="1" applyAlignment="1" applyProtection="1">
      <alignment horizontal="center" vertical="center"/>
    </xf>
    <xf numFmtId="49" fontId="1" fillId="5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11" fillId="3" borderId="0" xfId="1" applyFont="1" applyFill="1" applyAlignment="1" applyProtection="1">
      <alignment horizontal="center"/>
    </xf>
    <xf numFmtId="0" fontId="3" fillId="0" borderId="0" xfId="1" applyAlignment="1"/>
    <xf numFmtId="1" fontId="5" fillId="0" borderId="17" xfId="0" applyNumberFormat="1" applyFont="1" applyFill="1" applyBorder="1" applyAlignment="1" applyProtection="1">
      <alignment horizontal="center" vertical="center"/>
    </xf>
    <xf numFmtId="2" fontId="1" fillId="0" borderId="5" xfId="0" applyNumberFormat="1" applyFont="1" applyBorder="1" applyAlignment="1" applyProtection="1">
      <alignment horizontal="center"/>
    </xf>
    <xf numFmtId="2" fontId="1" fillId="0" borderId="1" xfId="0" applyNumberFormat="1" applyFont="1" applyBorder="1" applyAlignment="1" applyProtection="1">
      <alignment horizontal="center"/>
    </xf>
  </cellXfs>
  <cellStyles count="3">
    <cellStyle name="Standard" xfId="0" builtinId="0"/>
    <cellStyle name="Standard 2" xfId="1"/>
    <cellStyle name="Standard_Abwasserdurchfluß1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DATEN!$D$4</c:f>
          <c:strCache>
            <c:ptCount val="1"/>
          </c:strCache>
        </c:strRef>
      </c:tx>
      <c:layout>
        <c:manualLayout>
          <c:xMode val="edge"/>
          <c:yMode val="edge"/>
          <c:x val="0.42976588628762535"/>
          <c:y val="2.021563342318059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6956521739130446E-2"/>
          <c:y val="0.14285714285714282"/>
          <c:w val="0.86956521739130432"/>
          <c:h val="0.69946091644204855"/>
        </c:manualLayout>
      </c:layout>
      <c:lineChart>
        <c:grouping val="standard"/>
        <c:varyColors val="0"/>
        <c:ser>
          <c:idx val="0"/>
          <c:order val="0"/>
          <c:tx>
            <c:v>Qd</c:v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2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val>
            <c:numRef>
              <c:f>DATEN!$E$25:$E$389</c:f>
              <c:numCache>
                <c:formatCode>0.00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A1-4468-A0A2-EE93FA15DD6B}"/>
            </c:ext>
          </c:extLst>
        </c:ser>
        <c:ser>
          <c:idx val="1"/>
          <c:order val="1"/>
          <c:tx>
            <c:v>QT,d</c:v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2"/>
            <c:spPr>
              <a:solidFill>
                <a:schemeClr val="accent2"/>
              </a:soli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val>
            <c:numRef>
              <c:f>DATEN!$J$25:$J$389</c:f>
              <c:numCache>
                <c:formatCode>0.00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A1-4468-A0A2-EE93FA15DD6B}"/>
            </c:ext>
          </c:extLst>
        </c:ser>
        <c:ser>
          <c:idx val="2"/>
          <c:order val="2"/>
          <c:tx>
            <c:v>QS,d</c:v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2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val>
            <c:numRef>
              <c:f>DATEN!$F$25:$F$389</c:f>
              <c:numCache>
                <c:formatCode>0.00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A1-4468-A0A2-EE93FA15DD6B}"/>
            </c:ext>
          </c:extLst>
        </c:ser>
        <c:ser>
          <c:idx val="3"/>
          <c:order val="3"/>
          <c:tx>
            <c:v>QF,d</c:v>
          </c:tx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DATEN!$H$25:$H$389</c:f>
              <c:numCache>
                <c:formatCode>0.00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A1-4468-A0A2-EE93FA15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62656"/>
        <c:axId val="118663808"/>
      </c:lineChart>
      <c:catAx>
        <c:axId val="11866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8663808"/>
        <c:crosses val="autoZero"/>
        <c:auto val="1"/>
        <c:lblAlgn val="ctr"/>
        <c:lblOffset val="100"/>
        <c:tickLblSkip val="14"/>
        <c:tickMarkSkip val="16"/>
        <c:noMultiLvlLbl val="0"/>
      </c:catAx>
      <c:valAx>
        <c:axId val="1186638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lg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8662656"/>
        <c:crosses val="autoZero"/>
        <c:crossBetween val="between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75585284280936449"/>
          <c:y val="0.16576819407008084"/>
          <c:w val="0.10033444816053512"/>
          <c:h val="0.16307277628032343"/>
        </c:manualLayout>
      </c:layout>
      <c:overlay val="0"/>
      <c:spPr>
        <a:noFill/>
        <a:ln w="3175">
          <a:solidFill>
            <a:srgbClr val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85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504825</xdr:colOff>
      <xdr:row>3</xdr:row>
      <xdr:rowOff>152400</xdr:rowOff>
    </xdr:from>
    <xdr:ext cx="76200" cy="200025"/>
    <xdr:sp macro="" textlink="">
      <xdr:nvSpPr>
        <xdr:cNvPr id="1129" name="Text Box 105"/>
        <xdr:cNvSpPr txBox="1">
          <a:spLocks noChangeArrowheads="1"/>
        </xdr:cNvSpPr>
      </xdr:nvSpPr>
      <xdr:spPr bwMode="auto">
        <a:xfrm>
          <a:off x="10115550" y="600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22860</xdr:rowOff>
        </xdr:from>
        <xdr:to>
          <xdr:col>9</xdr:col>
          <xdr:colOff>487680</xdr:colOff>
          <xdr:row>9</xdr:row>
          <xdr:rowOff>22860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gebührenpflichtige Abwassermenge des Veranlagungsjahres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0</xdr:rowOff>
        </xdr:from>
        <xdr:to>
          <xdr:col>9</xdr:col>
          <xdr:colOff>289560</xdr:colOff>
          <xdr:row>10</xdr:row>
          <xdr:rowOff>38100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verkaufte Trinkwassermenge des Veranlagerungsjahres * 0,9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22860</xdr:rowOff>
        </xdr:from>
        <xdr:to>
          <xdr:col>10</xdr:col>
          <xdr:colOff>220980</xdr:colOff>
          <xdr:row>11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gebührenfähige Abwassermenge des Vorjahres (nur Leistungsvergleich !)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10</xdr:col>
          <xdr:colOff>220980</xdr:colOff>
          <xdr:row>11</xdr:row>
          <xdr:rowOff>175260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verkaufte Trinkwassermenge des Vorjahres * 0,9 (nur Leistungsvergleich !)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838200" y="243840"/>
    <xdr:ext cx="9113520" cy="5661660"/>
    <xdr:graphicFrame macro="">
      <xdr:nvGraphicFramePr>
        <xdr:cNvPr id="11" name="Diagramm 10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</cdr:x>
      <cdr:y>0.91875</cdr:y>
    </cdr:from>
    <cdr:to>
      <cdr:x>0.54775</cdr:x>
      <cdr:y>0.97275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4490" y="5194649"/>
          <a:ext cx="617441" cy="3053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36576" tIns="36576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TAGE</a:t>
          </a:r>
        </a:p>
      </cdr:txBody>
    </cdr:sp>
  </cdr:relSizeAnchor>
  <cdr:relSizeAnchor xmlns:cdr="http://schemas.openxmlformats.org/drawingml/2006/chartDrawing">
    <cdr:from>
      <cdr:x>0.0085</cdr:x>
      <cdr:y>0.4085</cdr:y>
    </cdr:from>
    <cdr:to>
      <cdr:x>0.05125</cdr:x>
      <cdr:y>0.647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465" y="2309675"/>
          <a:ext cx="389603" cy="13484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90000" tIns="0" rIns="9000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Abfluss in l/s</a:t>
          </a:r>
        </a:p>
      </cdr:txBody>
    </cdr:sp>
  </cdr:relSizeAnchor>
  <cdr:relSizeAnchor xmlns:cdr="http://schemas.openxmlformats.org/drawingml/2006/chartDrawing">
    <cdr:from>
      <cdr:x>0.18525</cdr:x>
      <cdr:y>0.1595</cdr:y>
    </cdr:from>
    <cdr:to>
      <cdr:x>0.3465</cdr:x>
      <cdr:y>0.208</cdr:y>
    </cdr:to>
    <cdr:sp macro="" textlink="">
      <cdr:nvSpPr>
        <cdr:cNvPr id="41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8280" y="901819"/>
          <a:ext cx="1469555" cy="274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500" b="1" i="0" u="none" strike="noStrike" baseline="0">
              <a:solidFill>
                <a:srgbClr val="FF0000"/>
              </a:solidFill>
              <a:latin typeface="Arial"/>
              <a:cs typeface="Arial"/>
            </a:rPr>
            <a:t>FWA [%]:</a:t>
          </a:r>
        </a:p>
      </cdr:txBody>
    </cdr:sp>
  </cdr:relSizeAnchor>
  <cdr:relSizeAnchor xmlns:cdr="http://schemas.openxmlformats.org/drawingml/2006/chartDrawing">
    <cdr:from>
      <cdr:x>0.27825</cdr:x>
      <cdr:y>0.15825</cdr:y>
    </cdr:from>
    <cdr:to>
      <cdr:x>0.32064</cdr:x>
      <cdr:y>0.20206</cdr:y>
    </cdr:to>
    <cdr:sp macro="" textlink="DATEN!$H$397">
      <cdr:nvSpPr>
        <cdr:cNvPr id="4106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535837" y="895958"/>
          <a:ext cx="386324" cy="2480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36576" tIns="4114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8A1CE033-C44E-45FD-8F9E-39B7D693696C}" type="TxLink"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#DIV/0!</a:t>
          </a:fld>
          <a:endParaRPr lang="de-DE" sz="1600" b="1" i="0" u="none" strike="noStrike" baseline="0">
            <a:solidFill>
              <a:srgbClr val="FF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0.5375</cdr:x>
      <cdr:y>0.084</cdr:y>
    </cdr:from>
    <cdr:to>
      <cdr:x>0.54703</cdr:x>
      <cdr:y>0.12618</cdr:y>
    </cdr:to>
    <cdr:sp macro="" textlink="DATEN!$D$5">
      <cdr:nvSpPr>
        <cdr:cNvPr id="4107" name="Text Box 1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898517" y="475579"/>
          <a:ext cx="86819" cy="238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36576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93B501E1-1C59-4437-9F87-61451A225B17}" type="TxLink">
            <a:rPr lang="de-DE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de-DE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0.226</cdr:x>
      <cdr:y>0.084</cdr:y>
    </cdr:from>
    <cdr:to>
      <cdr:x>0.481</cdr:x>
      <cdr:y>0.13125</cdr:y>
    </cdr:to>
    <cdr:sp macro="" textlink="">
      <cdr:nvSpPr>
        <cdr:cNvPr id="410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9656" y="474939"/>
          <a:ext cx="2323947" cy="267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Berichts-/Veranlagungsjahr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8</xdr:row>
      <xdr:rowOff>85725</xdr:rowOff>
    </xdr:from>
    <xdr:ext cx="76200" cy="200025"/>
    <xdr:sp macro="" textlink="">
      <xdr:nvSpPr>
        <xdr:cNvPr id="8194" name="Text Box 2"/>
        <xdr:cNvSpPr txBox="1">
          <a:spLocks noChangeArrowheads="1"/>
        </xdr:cNvSpPr>
      </xdr:nvSpPr>
      <xdr:spPr bwMode="auto">
        <a:xfrm>
          <a:off x="628650" y="138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6</xdr:col>
      <xdr:colOff>586740</xdr:colOff>
      <xdr:row>5</xdr:row>
      <xdr:rowOff>60960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0" y="0"/>
          <a:ext cx="5341620" cy="8991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de-DE" sz="1400" b="1" i="0" u="sng" strike="noStrike" baseline="0">
              <a:solidFill>
                <a:srgbClr val="000000"/>
              </a:solidFill>
              <a:latin typeface="Arial"/>
              <a:cs typeface="Arial"/>
            </a:rPr>
            <a:t>Anleitung zur Fremdwasserbestimmung </a:t>
          </a:r>
        </a:p>
        <a:p>
          <a:pPr algn="ctr" rtl="0">
            <a:defRPr sz="1000"/>
          </a:pPr>
          <a:r>
            <a:rPr lang="de-DE" sz="1400" b="1" i="0" u="sng" strike="noStrike" baseline="0">
              <a:solidFill>
                <a:srgbClr val="000000"/>
              </a:solidFill>
              <a:latin typeface="Arial"/>
              <a:cs typeface="Arial"/>
            </a:rPr>
            <a:t>über gleitendes Minimum</a:t>
          </a:r>
        </a:p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(für Kläranlagen </a:t>
          </a:r>
          <a:r>
            <a:rPr lang="de-DE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mit automatischer Durchflussmesseinrichtung</a:t>
          </a: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  <a:endParaRPr lang="de-DE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198120</xdr:colOff>
      <xdr:row>11</xdr:row>
      <xdr:rowOff>160020</xdr:rowOff>
    </xdr:from>
    <xdr:to>
      <xdr:col>6</xdr:col>
      <xdr:colOff>586740</xdr:colOff>
      <xdr:row>17</xdr:row>
      <xdr:rowOff>129540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198120" y="2004060"/>
          <a:ext cx="5143500" cy="97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de-DE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Anmerkungen:</a:t>
          </a: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1)  Die grün unterlegten Bereiche sind Eingabebereiche.</a:t>
          </a:r>
          <a:endParaRPr lang="de-DE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2)  Der rot umrandete Bereich stellt das Ergebnis der Berechnung dar.</a:t>
          </a:r>
        </a:p>
      </xdr:txBody>
    </xdr:sp>
    <xdr:clientData/>
  </xdr:twoCellAnchor>
  <xdr:twoCellAnchor editAs="oneCell">
    <xdr:from>
      <xdr:col>0</xdr:col>
      <xdr:colOff>144780</xdr:colOff>
      <xdr:row>17</xdr:row>
      <xdr:rowOff>0</xdr:rowOff>
    </xdr:from>
    <xdr:to>
      <xdr:col>6</xdr:col>
      <xdr:colOff>586740</xdr:colOff>
      <xdr:row>111</xdr:row>
      <xdr:rowOff>99060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144780" y="2849880"/>
          <a:ext cx="5196840" cy="1585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de-DE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Eingabe:</a:t>
          </a: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1) Geben Sie in Zelle D 4 den Namen der Kläranlage, in </a:t>
          </a: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  D 5 das entsprechende Veranlagungsjahr, in D 7 den     </a:t>
          </a:r>
          <a:b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  Mischwasserabfluss zur Kläranlange und in D 8 die Anzahl </a:t>
          </a: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  der Kalendertage im Veranlagungsjahr ein (s. auch Ziffer 5). </a:t>
          </a:r>
        </a:p>
        <a:p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2) Bitte geben Sie in Zelle D 9 den jährlichen Schmutzwasser-</a:t>
          </a: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  abfluss in m</a:t>
          </a:r>
          <a:r>
            <a:rPr lang="de-DE" sz="1200" b="1" i="0" u="none" strike="noStrike" baseline="30000">
              <a:solidFill>
                <a:srgbClr val="000000"/>
              </a:solidFill>
              <a:latin typeface="Arial"/>
              <a:cs typeface="Arial"/>
            </a:rPr>
            <a:t>3</a:t>
          </a: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/d ein. </a:t>
          </a: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Diesen ermitteln Sie entweder über den gebührenpflichtigen 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Abwasseranfall oder die verkaufte Trinkwassermenge ggf. aus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dem Vorjahr. Bitte kreuzen Sie die Datengrundlage an. Dieser 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Wert wird automatisch in einen täglichen Schmutzwasserabfluss 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in l/s umgerechnet und in Spalte F eingetragen. Hier stellen die Ziffern 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1. - 4. auch Prioritäten für die Datengrundlage dar , d.h. die verkaufte 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Trinkwassermenge (2.)  kann nur verwendet werden, wenn über 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gebührenpflichtigen Abwasseranfall (1.) keine Informationen vorliegen.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</a:t>
          </a: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2) Bitte geben Sie in den grün markierten Bereich (Spalte D)</a:t>
          </a: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ihre gemessenen Tagesabflüsse in m</a:t>
          </a:r>
          <a:r>
            <a:rPr lang="de-DE" sz="1200" b="1" i="0" u="none" strike="noStrike" baseline="30000">
              <a:solidFill>
                <a:srgbClr val="000000"/>
              </a:solidFill>
              <a:latin typeface="Arial"/>
              <a:cs typeface="Arial"/>
            </a:rPr>
            <a:t>3</a:t>
          </a: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/d ein.</a:t>
          </a: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Wenn Sie Ihre Werte aus einer bereits bestehenden  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Tabelle einfügen wollen, muss dies über "Bearbeiten - Inhalte 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einfügen - Werte" erfolgen.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3)  Beachten Sie die </a:t>
          </a:r>
          <a:r>
            <a:rPr lang="de-DE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Vollständigkei</a:t>
          </a: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t ihrer Einträge. Einzelne </a:t>
          </a: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fehlende Messwerte des Abflusses (z.B. Ausfall des Messgerätes) </a:t>
          </a: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sind für die Berechnung nicht relevant. Bei Ausfall der</a:t>
          </a: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Abflussmessung von mehr als 20 Tagen ist die Anzahl der </a:t>
          </a: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bei der Berechnung zu berücksichtigenden Tage in Zelle H 384 </a:t>
          </a: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manuell zu korrigieren. Dabei muss die Anzahl der Tage in </a:t>
          </a: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Zelle H 384 um den Zeitraum des Ausfalls der Messung abzüglich</a:t>
          </a: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20 Tagen reduziert werden. Bei einem Ausfall der Abflussmessung </a:t>
          </a: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z.B. über 60 Tage muss in Zelle H 391 also 365 - (60-20) = 325  </a:t>
          </a: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eingetragen werden.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Offensichtliche Fehleingaben im Tagesabfluss erkennen Sie 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im Diagramm. Löschen Sie diese bitte in Spalte D von Hand.</a:t>
          </a:r>
        </a:p>
        <a:p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4) Tragen Sie in Spalte B und C das Datum und den </a:t>
          </a: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  Wetterschlüssel (1 - 7) ein. </a:t>
          </a: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Diese Daten dienen nur zur Plausibilisierung und werden nicht 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zur Berechnung benötigt.</a:t>
          </a: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5) Schaltjahre (2004) werden automatisch berücksichtigt wenn Sie</a:t>
          </a: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in Zelle D 8 die entsprechende Anzahl der Tage eingeben. Sie </a:t>
          </a: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müssen allerdings in Zelle F 390 (d.h. für den 366ten Wert) noch </a:t>
          </a: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den täglichen Schmutzwasserabfluss eingeben.</a:t>
          </a:r>
        </a:p>
        <a:p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Berechnung</a:t>
          </a: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1) Die Berechnung erfolgt über die Ermittlung des Gleitenden Minimums 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über einen Zeitraum von 21 Tagen. Falls über einen Zeitraum von 21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Tagen nachweislich kein Trockenwetter war, kann für diesen Zeitraum 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das 21-Tage-Intervall in Abstimmung mit der zuständigen unteren 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Verwaltungsbehörde geändert werden.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2) Die Berechnung legt einen konstanten Schmutzwasserabfluss zu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Grunde (Spalte F). Liegen entsprechende Informationen vor, so 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kann in Abstimmung mit der zuständigen unteren Verwaltungsbe-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hörde in Spalte F ein Jahresgang eingegeben werden. </a:t>
          </a:r>
        </a:p>
        <a:p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Ergebnisse</a:t>
          </a: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1)  Im rot unterlegten Bereich erscheint der Fremdwasseranteil 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(FWA) in %, der Fremdwasserabfluss in m³/a, Spreizungsfaktor f</a:t>
          </a:r>
          <a:r>
            <a:rPr lang="de-D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sQM </a:t>
          </a: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, die</a:t>
          </a:r>
          <a:b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Jahresschmutzwassermenge (JSM) in m</a:t>
          </a:r>
          <a:r>
            <a:rPr lang="de-DE" sz="1200" b="0" i="0" u="none" strike="noStrike" baseline="30000">
              <a:solidFill>
                <a:srgbClr val="000000"/>
              </a:solidFill>
              <a:latin typeface="Arial"/>
              <a:cs typeface="Arial"/>
            </a:rPr>
            <a:t>3</a:t>
          </a: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/a und das Mittel der 3</a:t>
          </a:r>
          <a:b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Höchstwerte/QM in %].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2)  Den Jahresverlauf des Fremdwasserabflusses Q</a:t>
          </a:r>
          <a:r>
            <a:rPr lang="de-DE" sz="12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F,d</a:t>
          </a: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ersehen Sie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aus dem </a:t>
          </a: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Diagramm</a:t>
          </a: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. Darin sind auch der Jahresverlauf  des  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täglichen  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- Abflusses Q</a:t>
          </a:r>
          <a:r>
            <a:rPr lang="de-DE" sz="12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d</a:t>
          </a: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- Schmutzwasserabflusses Q</a:t>
          </a:r>
          <a:r>
            <a:rPr lang="de-DE" sz="12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S,d</a:t>
          </a: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und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- Trockenwetterabflusses Q</a:t>
          </a:r>
          <a:r>
            <a:rPr lang="de-DE" sz="12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T,d</a:t>
          </a: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(gerechnet aus Q</a:t>
          </a:r>
          <a:r>
            <a:rPr lang="de-DE" sz="12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S,d </a:t>
          </a: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und Q</a:t>
          </a:r>
          <a:r>
            <a:rPr lang="de-DE" sz="12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F,d</a:t>
          </a: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) 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jeweils in l/s dargestellt. 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3) Für den Leistungsvergleich sollte neben dem Fremdwasseranteil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(FWA) in % auch die Grundlage für die Ermittlung des Schmutz-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wasserabflusses Q</a:t>
          </a:r>
          <a:r>
            <a:rPr lang="de-DE" sz="12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S</a:t>
          </a: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über die Ziffern 1. - 4. erfasst werden.</a:t>
          </a:r>
        </a:p>
      </xdr:txBody>
    </xdr:sp>
    <xdr:clientData/>
  </xdr:twoCellAnchor>
  <xdr:twoCellAnchor editAs="oneCell">
    <xdr:from>
      <xdr:col>0</xdr:col>
      <xdr:colOff>160020</xdr:colOff>
      <xdr:row>6</xdr:row>
      <xdr:rowOff>76200</xdr:rowOff>
    </xdr:from>
    <xdr:to>
      <xdr:col>6</xdr:col>
      <xdr:colOff>586740</xdr:colOff>
      <xdr:row>10</xdr:row>
      <xdr:rowOff>68580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160020" y="1082040"/>
          <a:ext cx="51816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de-DE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HINWEIS:</a:t>
          </a: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Nicht für reine Trennsysteme anwenden. Hier  ist </a:t>
          </a: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der Fremdwasseranfall direkt über Differenzbildung</a:t>
          </a: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(Tageszufluss - Schmutzwasserzufluss) zu ermitteln.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23</xdr:col>
      <xdr:colOff>270396</xdr:colOff>
      <xdr:row>9</xdr:row>
      <xdr:rowOff>142205</xdr:rowOff>
    </xdr:to>
    <xdr:sp macro="" textlink="">
      <xdr:nvSpPr>
        <xdr:cNvPr id="2" name="EsriDoNotEdit"/>
        <xdr:cNvSpPr/>
      </xdr:nvSpPr>
      <xdr:spPr>
        <a:xfrm>
          <a:off x="0" y="0"/>
          <a:ext cx="18497436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NICHT BEARBEITEN </a:t>
          </a:r>
        </a:p>
        <a:p>
          <a:pPr algn="ctr"/>
          <a:r>
            <a:rPr lang="de-D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Ist nur für die Verwendung durch Esri vorgesehen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78"/>
  <sheetViews>
    <sheetView tabSelected="1" zoomScale="70" zoomScaleNormal="70" workbookViewId="0">
      <pane ySplit="24" topLeftCell="A325" activePane="bottomLeft" state="frozen"/>
      <selection pane="bottomLeft" activeCell="G15" sqref="G15"/>
    </sheetView>
  </sheetViews>
  <sheetFormatPr baseColWidth="10" defaultRowHeight="13.2" x14ac:dyDescent="0.25"/>
  <cols>
    <col min="1" max="2" width="13.6640625" style="14" customWidth="1"/>
    <col min="3" max="3" width="7.6640625" style="14" customWidth="1"/>
    <col min="4" max="4" width="18.33203125" style="72" customWidth="1"/>
    <col min="5" max="5" width="17.88671875" style="28" customWidth="1"/>
    <col min="6" max="6" width="16" style="14" customWidth="1"/>
    <col min="7" max="9" width="13.6640625" style="14" customWidth="1"/>
    <col min="10" max="10" width="14.6640625" style="14" customWidth="1"/>
    <col min="11" max="11" width="13.6640625" style="13" customWidth="1"/>
    <col min="12" max="13" width="13.6640625" style="14" customWidth="1"/>
    <col min="14" max="16384" width="11.5546875" style="14"/>
  </cols>
  <sheetData>
    <row r="1" spans="1:44" ht="21.75" customHeight="1" x14ac:dyDescent="0.4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2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</row>
    <row r="2" spans="1:44" ht="15.6" customHeight="1" thickBot="1" x14ac:dyDescent="0.45">
      <c r="A2" s="118" t="s">
        <v>26</v>
      </c>
      <c r="B2" s="119"/>
      <c r="C2" s="119"/>
      <c r="D2" s="119"/>
      <c r="E2" s="119"/>
      <c r="F2" s="119"/>
      <c r="G2" s="119"/>
      <c r="H2" s="119"/>
      <c r="I2" s="119"/>
      <c r="J2" s="104"/>
      <c r="K2" s="12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</row>
    <row r="3" spans="1:44" ht="13.8" thickBot="1" x14ac:dyDescent="0.3">
      <c r="A3" s="15"/>
      <c r="B3" s="15"/>
      <c r="C3" s="15"/>
      <c r="D3" s="16"/>
      <c r="E3" s="17"/>
      <c r="F3" s="15"/>
      <c r="G3" s="15"/>
      <c r="H3" s="15"/>
      <c r="I3" s="15"/>
      <c r="J3" s="15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</row>
    <row r="4" spans="1:44" ht="18.75" customHeight="1" thickBot="1" x14ac:dyDescent="0.3">
      <c r="A4" s="105" t="s">
        <v>7</v>
      </c>
      <c r="B4" s="106"/>
      <c r="C4" s="106"/>
      <c r="D4" s="120"/>
      <c r="E4" s="121"/>
      <c r="F4" s="15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</row>
    <row r="5" spans="1:44" ht="19.5" customHeight="1" thickBot="1" x14ac:dyDescent="0.3">
      <c r="A5" s="105" t="s">
        <v>8</v>
      </c>
      <c r="B5" s="106"/>
      <c r="C5" s="106"/>
      <c r="D5" s="122"/>
      <c r="E5" s="123"/>
      <c r="F5" s="15"/>
      <c r="K5" s="18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</row>
    <row r="6" spans="1:44" ht="19.5" customHeight="1" thickTop="1" thickBot="1" x14ac:dyDescent="0.3">
      <c r="A6" s="108" t="s">
        <v>33</v>
      </c>
      <c r="B6" s="109"/>
      <c r="C6" s="109"/>
      <c r="D6" s="124">
        <f>D7*3.6*24</f>
        <v>0</v>
      </c>
      <c r="E6" s="125"/>
      <c r="F6" s="15"/>
      <c r="G6" s="19"/>
      <c r="H6" s="20"/>
      <c r="I6" s="20"/>
      <c r="J6" s="21"/>
      <c r="K6" s="18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</row>
    <row r="7" spans="1:44" ht="19.5" customHeight="1" thickBot="1" x14ac:dyDescent="0.3">
      <c r="A7" s="105" t="s">
        <v>35</v>
      </c>
      <c r="B7" s="106"/>
      <c r="C7" s="106"/>
      <c r="D7" s="126"/>
      <c r="E7" s="127"/>
      <c r="F7" s="15"/>
      <c r="G7" s="22" t="s">
        <v>13</v>
      </c>
      <c r="H7" s="16"/>
      <c r="I7" s="16"/>
      <c r="J7" s="16"/>
      <c r="K7" s="18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</row>
    <row r="8" spans="1:44" ht="19.5" customHeight="1" thickBot="1" x14ac:dyDescent="0.3">
      <c r="A8" s="105" t="s">
        <v>17</v>
      </c>
      <c r="B8" s="106"/>
      <c r="C8" s="106"/>
      <c r="D8" s="96"/>
      <c r="E8" s="97"/>
      <c r="F8" s="15"/>
      <c r="G8" s="116" t="s">
        <v>15</v>
      </c>
      <c r="H8" s="116"/>
      <c r="I8" s="116"/>
      <c r="J8" s="117"/>
      <c r="K8" s="18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</row>
    <row r="9" spans="1:44" ht="18.75" customHeight="1" thickBot="1" x14ac:dyDescent="0.3">
      <c r="A9" s="105" t="s">
        <v>14</v>
      </c>
      <c r="B9" s="107"/>
      <c r="C9" s="106"/>
      <c r="D9" s="94"/>
      <c r="E9" s="95"/>
      <c r="G9" s="23"/>
      <c r="H9" s="23"/>
      <c r="I9" s="23"/>
      <c r="J9" s="2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</row>
    <row r="10" spans="1:44" ht="13.8" thickBot="1" x14ac:dyDescent="0.3">
      <c r="A10" s="24"/>
      <c r="B10" s="25"/>
      <c r="C10" s="26"/>
      <c r="D10" s="9"/>
      <c r="E10" s="17"/>
      <c r="F10" s="15"/>
      <c r="G10" s="23"/>
      <c r="H10" s="23"/>
      <c r="I10" s="23"/>
      <c r="J10" s="2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</row>
    <row r="11" spans="1:44" ht="19.5" customHeight="1" thickTop="1" thickBot="1" x14ac:dyDescent="0.3">
      <c r="A11" s="108" t="s">
        <v>9</v>
      </c>
      <c r="B11" s="109"/>
      <c r="C11" s="106"/>
      <c r="D11" s="73" t="e">
        <f>H397</f>
        <v>#DIV/0!</v>
      </c>
      <c r="E11" s="17"/>
      <c r="F11" s="15"/>
      <c r="G11" s="23"/>
      <c r="H11" s="23"/>
      <c r="I11" s="23"/>
      <c r="J11" s="2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</row>
    <row r="12" spans="1:44" ht="19.5" customHeight="1" thickTop="1" thickBot="1" x14ac:dyDescent="0.3">
      <c r="A12" s="108" t="s">
        <v>10</v>
      </c>
      <c r="B12" s="109"/>
      <c r="C12" s="110"/>
      <c r="D12" s="74" t="e">
        <f>H398</f>
        <v>#DIV/0!</v>
      </c>
      <c r="E12" s="17"/>
      <c r="F12" s="15"/>
      <c r="G12" s="23"/>
      <c r="H12" s="23"/>
      <c r="I12" s="23"/>
      <c r="J12" s="2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</row>
    <row r="13" spans="1:44" ht="19.5" customHeight="1" thickTop="1" thickBot="1" x14ac:dyDescent="0.3">
      <c r="A13" s="108" t="s">
        <v>32</v>
      </c>
      <c r="B13" s="109"/>
      <c r="C13" s="110"/>
      <c r="D13" s="74" t="e">
        <f>H399</f>
        <v>#DIV/0!</v>
      </c>
      <c r="E13" s="17"/>
      <c r="F13" s="15"/>
      <c r="G13" s="27"/>
      <c r="H13" s="27"/>
      <c r="I13" s="27"/>
      <c r="J13" s="27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</row>
    <row r="14" spans="1:44" ht="19.5" customHeight="1" thickTop="1" thickBot="1" x14ac:dyDescent="0.3">
      <c r="A14" s="108" t="s">
        <v>34</v>
      </c>
      <c r="B14" s="109"/>
      <c r="C14" s="110"/>
      <c r="D14" s="75" t="e">
        <f>(D7-H21)/F21</f>
        <v>#DIV/0!</v>
      </c>
      <c r="F14" s="29"/>
      <c r="G14" s="27"/>
      <c r="H14" s="27"/>
      <c r="I14" s="27"/>
      <c r="J14" s="27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</row>
    <row r="15" spans="1:44" ht="19.5" customHeight="1" thickTop="1" thickBot="1" x14ac:dyDescent="0.3">
      <c r="A15" s="108" t="s">
        <v>36</v>
      </c>
      <c r="B15" s="109"/>
      <c r="C15" s="110"/>
      <c r="D15" s="74" t="e">
        <f>((AVERAGE(E18:E20))/D7)*100</f>
        <v>#NUM!</v>
      </c>
      <c r="E15" s="17"/>
      <c r="F15" s="15"/>
      <c r="G15" s="27"/>
      <c r="H15" s="27"/>
      <c r="I15" s="27"/>
      <c r="J15" s="27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</row>
    <row r="16" spans="1:44" ht="16.2" customHeight="1" thickBot="1" x14ac:dyDescent="0.3">
      <c r="A16" s="30"/>
      <c r="B16" s="31"/>
      <c r="C16" s="32"/>
      <c r="D16" s="33"/>
      <c r="E16" s="17"/>
      <c r="F16" s="15"/>
      <c r="G16" s="27"/>
      <c r="H16" s="27"/>
      <c r="I16" s="27"/>
      <c r="J16" s="27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</row>
    <row r="17" spans="1:44" ht="13.8" hidden="1" thickBot="1" x14ac:dyDescent="0.3">
      <c r="A17" s="34"/>
      <c r="B17" s="35"/>
      <c r="C17" s="35"/>
      <c r="D17" s="17"/>
      <c r="E17" s="17"/>
      <c r="F17" s="15"/>
      <c r="G17" s="15"/>
      <c r="H17" s="15"/>
      <c r="I17" s="36"/>
      <c r="J17" s="15"/>
      <c r="K17" s="37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</row>
    <row r="18" spans="1:44" ht="13.8" thickBot="1" x14ac:dyDescent="0.3">
      <c r="A18" s="111" t="s">
        <v>5</v>
      </c>
      <c r="B18" s="112"/>
      <c r="C18" s="115"/>
      <c r="D18" s="7">
        <f t="shared" ref="D18:J18" si="0">MAX(D25:D390)</f>
        <v>0</v>
      </c>
      <c r="E18" s="8">
        <f t="shared" si="0"/>
        <v>0</v>
      </c>
      <c r="F18" s="8" t="e">
        <f>MAX(F25:F390)</f>
        <v>#DIV/0!</v>
      </c>
      <c r="G18" s="8" t="e">
        <f t="shared" si="0"/>
        <v>#DIV/0!</v>
      </c>
      <c r="H18" s="8" t="e">
        <f t="shared" si="0"/>
        <v>#DIV/0!</v>
      </c>
      <c r="I18" s="8" t="e">
        <f t="shared" si="0"/>
        <v>#DIV/0!</v>
      </c>
      <c r="J18" s="8" t="e">
        <f t="shared" si="0"/>
        <v>#DIV/0!</v>
      </c>
      <c r="K18" s="38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</row>
    <row r="19" spans="1:44" ht="13.8" thickBot="1" x14ac:dyDescent="0.3">
      <c r="A19" s="111" t="s">
        <v>29</v>
      </c>
      <c r="B19" s="112"/>
      <c r="C19" s="113"/>
      <c r="D19" s="7" t="e">
        <f>LARGE(D25:D390,2)</f>
        <v>#NUM!</v>
      </c>
      <c r="E19" s="85" t="e">
        <f>LARGE(E25:E390,2)</f>
        <v>#NUM!</v>
      </c>
      <c r="F19" s="39"/>
      <c r="G19" s="39"/>
      <c r="H19" s="39"/>
      <c r="I19" s="39"/>
      <c r="J19" s="39"/>
      <c r="K19" s="38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</row>
    <row r="20" spans="1:44" ht="13.8" thickBot="1" x14ac:dyDescent="0.3">
      <c r="A20" s="111" t="s">
        <v>30</v>
      </c>
      <c r="B20" s="112"/>
      <c r="C20" s="113"/>
      <c r="D20" s="7" t="e">
        <f>LARGE(D25:D390,3)</f>
        <v>#NUM!</v>
      </c>
      <c r="E20" s="85" t="e">
        <f>LARGE(E25:E390,3)</f>
        <v>#NUM!</v>
      </c>
      <c r="F20" s="39"/>
      <c r="G20" s="39"/>
      <c r="H20" s="39"/>
      <c r="I20" s="39"/>
      <c r="J20" s="39"/>
      <c r="K20" s="38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</row>
    <row r="21" spans="1:44" ht="13.8" thickBot="1" x14ac:dyDescent="0.3">
      <c r="A21" s="102" t="s">
        <v>4</v>
      </c>
      <c r="B21" s="103"/>
      <c r="C21" s="104"/>
      <c r="D21" s="7" t="e">
        <f>AVERAGE(D25:D390)</f>
        <v>#DIV/0!</v>
      </c>
      <c r="E21" s="8" t="e">
        <f>AVERAGE(E25:E390)</f>
        <v>#DIV/0!</v>
      </c>
      <c r="F21" s="8" t="e">
        <f>AVERAGE(F25:F390)</f>
        <v>#DIV/0!</v>
      </c>
      <c r="G21" s="8" t="e">
        <f>AVERAGE(G25:G390)</f>
        <v>#DIV/0!</v>
      </c>
      <c r="H21" s="8" t="e">
        <f>AVERAGE(H25:H390)</f>
        <v>#DIV/0!</v>
      </c>
      <c r="I21" s="8" t="e">
        <f>D11</f>
        <v>#DIV/0!</v>
      </c>
      <c r="J21" s="8" t="e">
        <f>AVERAGE(J25:J390)</f>
        <v>#DIV/0!</v>
      </c>
      <c r="K21" s="38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</row>
    <row r="22" spans="1:44" ht="13.8" thickBot="1" x14ac:dyDescent="0.3">
      <c r="A22" s="102" t="s">
        <v>6</v>
      </c>
      <c r="B22" s="103"/>
      <c r="C22" s="104"/>
      <c r="D22" s="7">
        <f t="shared" ref="D22:J22" si="1">MIN(D25:D390)</f>
        <v>0</v>
      </c>
      <c r="E22" s="8">
        <f t="shared" si="1"/>
        <v>0</v>
      </c>
      <c r="F22" s="8" t="e">
        <f t="shared" si="1"/>
        <v>#DIV/0!</v>
      </c>
      <c r="G22" s="8" t="e">
        <f t="shared" si="1"/>
        <v>#DIV/0!</v>
      </c>
      <c r="H22" s="8" t="e">
        <f t="shared" si="1"/>
        <v>#DIV/0!</v>
      </c>
      <c r="I22" s="8" t="e">
        <f t="shared" si="1"/>
        <v>#DIV/0!</v>
      </c>
      <c r="J22" s="8" t="e">
        <f t="shared" si="1"/>
        <v>#DIV/0!</v>
      </c>
      <c r="K22" s="38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</row>
    <row r="23" spans="1:44" ht="13.8" thickBot="1" x14ac:dyDescent="0.3">
      <c r="A23" s="15"/>
      <c r="B23" s="15"/>
      <c r="C23" s="15"/>
      <c r="D23" s="16"/>
      <c r="E23" s="17"/>
      <c r="F23" s="15"/>
      <c r="G23" s="15"/>
      <c r="H23" s="15"/>
      <c r="I23" s="15"/>
      <c r="J23" s="15"/>
      <c r="K23" s="37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</row>
    <row r="24" spans="1:44" ht="56.4" thickBot="1" x14ac:dyDescent="0.3">
      <c r="A24" s="40" t="s">
        <v>1</v>
      </c>
      <c r="B24" s="41" t="s">
        <v>2</v>
      </c>
      <c r="C24" s="41" t="s">
        <v>18</v>
      </c>
      <c r="D24" s="41" t="s">
        <v>19</v>
      </c>
      <c r="E24" s="42" t="s">
        <v>20</v>
      </c>
      <c r="F24" s="43" t="s">
        <v>21</v>
      </c>
      <c r="G24" s="42" t="s">
        <v>22</v>
      </c>
      <c r="H24" s="44" t="s">
        <v>23</v>
      </c>
      <c r="I24" s="44" t="s">
        <v>24</v>
      </c>
      <c r="J24" s="44" t="s">
        <v>25</v>
      </c>
      <c r="K24" s="45"/>
      <c r="L24" s="13"/>
      <c r="M24" s="13"/>
      <c r="N24" s="37"/>
      <c r="O24" s="37"/>
      <c r="P24" s="37"/>
      <c r="Q24" s="37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</row>
    <row r="25" spans="1:44" x14ac:dyDescent="0.25">
      <c r="A25" s="46">
        <v>1</v>
      </c>
      <c r="B25" s="86"/>
      <c r="C25" s="90"/>
      <c r="D25" s="87"/>
      <c r="E25" s="76" t="str">
        <f t="shared" ref="E25:E89" si="2">IF(D25&lt;2,"",D25/86.4)</f>
        <v/>
      </c>
      <c r="F25" s="77" t="e">
        <f>ROUND($D$9/($D$8*86.4),2)</f>
        <v>#DIV/0!</v>
      </c>
      <c r="G25" s="1" t="e">
        <f>IF(OR(D25="",E25&lt;0.9*F25),"",IF(E25&gt;=F25,E25-F25,0))</f>
        <v>#DIV/0!</v>
      </c>
      <c r="H25" s="77" t="e">
        <f>AVERAGE($H$45:$H$390)</f>
        <v>#DIV/0!</v>
      </c>
      <c r="I25" s="76" t="e">
        <f>(H25/(F25+H25)*100)</f>
        <v>#DIV/0!</v>
      </c>
      <c r="J25" s="78" t="e">
        <f>F25+H25</f>
        <v>#DIV/0!</v>
      </c>
      <c r="K25" s="48"/>
      <c r="L25" s="13"/>
      <c r="M25" s="13"/>
      <c r="N25" s="37"/>
      <c r="O25" s="37"/>
      <c r="P25" s="37"/>
      <c r="Q25" s="37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</row>
    <row r="26" spans="1:44" x14ac:dyDescent="0.25">
      <c r="A26" s="80">
        <f>A25+1</f>
        <v>2</v>
      </c>
      <c r="B26" s="86"/>
      <c r="C26" s="90"/>
      <c r="D26" s="88"/>
      <c r="E26" s="76" t="str">
        <f t="shared" si="2"/>
        <v/>
      </c>
      <c r="F26" s="77" t="e">
        <f t="shared" ref="F26:F88" si="3">ROUND($D$9/($D$8*86.4),2)</f>
        <v>#DIV/0!</v>
      </c>
      <c r="G26" s="1" t="e">
        <f>IF(OR(D26="",E26&lt;0.9*F26),"",IF(E26&gt;=F26,E26-F26,0))</f>
        <v>#DIV/0!</v>
      </c>
      <c r="H26" s="77" t="e">
        <f t="shared" ref="H26:H44" si="4">AVERAGE($H$45:$H$390)</f>
        <v>#DIV/0!</v>
      </c>
      <c r="I26" s="76" t="e">
        <f t="shared" ref="I26:I87" si="5">(H26/(F26+H26)*100)</f>
        <v>#DIV/0!</v>
      </c>
      <c r="J26" s="78" t="e">
        <f t="shared" ref="J26:J89" si="6">F26+H26</f>
        <v>#DIV/0!</v>
      </c>
      <c r="K26" s="48"/>
      <c r="L26" s="13"/>
      <c r="M26" s="13"/>
      <c r="N26" s="37"/>
      <c r="O26" s="37"/>
      <c r="P26" s="37"/>
      <c r="Q26" s="37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</row>
    <row r="27" spans="1:44" x14ac:dyDescent="0.25">
      <c r="A27" s="80">
        <f t="shared" ref="A27:A90" si="7">A26+1</f>
        <v>3</v>
      </c>
      <c r="B27" s="86"/>
      <c r="C27" s="90"/>
      <c r="D27" s="88"/>
      <c r="E27" s="76" t="str">
        <f t="shared" si="2"/>
        <v/>
      </c>
      <c r="F27" s="77" t="e">
        <f t="shared" si="3"/>
        <v>#DIV/0!</v>
      </c>
      <c r="G27" s="1" t="e">
        <f t="shared" ref="G27:G90" si="8">IF(OR(D27="",E27&lt;0.9*F27),"",IF(E27&gt;=F27,E27-F27,0))</f>
        <v>#DIV/0!</v>
      </c>
      <c r="H27" s="77" t="e">
        <f t="shared" si="4"/>
        <v>#DIV/0!</v>
      </c>
      <c r="I27" s="76" t="e">
        <f t="shared" si="5"/>
        <v>#DIV/0!</v>
      </c>
      <c r="J27" s="78" t="e">
        <f t="shared" si="6"/>
        <v>#DIV/0!</v>
      </c>
      <c r="K27" s="48"/>
      <c r="L27" s="13"/>
      <c r="M27" s="13"/>
      <c r="N27" s="37"/>
      <c r="O27" s="37"/>
      <c r="P27" s="37"/>
      <c r="Q27" s="37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</row>
    <row r="28" spans="1:44" x14ac:dyDescent="0.25">
      <c r="A28" s="80">
        <f t="shared" si="7"/>
        <v>4</v>
      </c>
      <c r="B28" s="86"/>
      <c r="C28" s="90"/>
      <c r="D28" s="88"/>
      <c r="E28" s="76" t="str">
        <f t="shared" si="2"/>
        <v/>
      </c>
      <c r="F28" s="77" t="e">
        <f t="shared" si="3"/>
        <v>#DIV/0!</v>
      </c>
      <c r="G28" s="1" t="e">
        <f t="shared" si="8"/>
        <v>#DIV/0!</v>
      </c>
      <c r="H28" s="77" t="e">
        <f t="shared" si="4"/>
        <v>#DIV/0!</v>
      </c>
      <c r="I28" s="76" t="e">
        <f t="shared" si="5"/>
        <v>#DIV/0!</v>
      </c>
      <c r="J28" s="78" t="e">
        <f t="shared" si="6"/>
        <v>#DIV/0!</v>
      </c>
      <c r="K28" s="48"/>
      <c r="L28" s="13"/>
      <c r="M28" s="13"/>
      <c r="N28" s="37"/>
      <c r="O28" s="37"/>
      <c r="P28" s="37"/>
      <c r="Q28" s="37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</row>
    <row r="29" spans="1:44" x14ac:dyDescent="0.25">
      <c r="A29" s="80">
        <f t="shared" si="7"/>
        <v>5</v>
      </c>
      <c r="B29" s="86"/>
      <c r="C29" s="90"/>
      <c r="D29" s="88"/>
      <c r="E29" s="76" t="str">
        <f t="shared" si="2"/>
        <v/>
      </c>
      <c r="F29" s="77" t="e">
        <f t="shared" si="3"/>
        <v>#DIV/0!</v>
      </c>
      <c r="G29" s="1" t="e">
        <f t="shared" si="8"/>
        <v>#DIV/0!</v>
      </c>
      <c r="H29" s="77" t="e">
        <f t="shared" si="4"/>
        <v>#DIV/0!</v>
      </c>
      <c r="I29" s="76" t="e">
        <f t="shared" si="5"/>
        <v>#DIV/0!</v>
      </c>
      <c r="J29" s="78" t="e">
        <f t="shared" si="6"/>
        <v>#DIV/0!</v>
      </c>
      <c r="K29" s="48"/>
      <c r="L29" s="13"/>
      <c r="M29" s="13"/>
      <c r="N29" s="37"/>
      <c r="O29" s="37"/>
      <c r="P29" s="37"/>
      <c r="Q29" s="37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</row>
    <row r="30" spans="1:44" x14ac:dyDescent="0.25">
      <c r="A30" s="80">
        <f t="shared" si="7"/>
        <v>6</v>
      </c>
      <c r="B30" s="86"/>
      <c r="C30" s="90"/>
      <c r="D30" s="88"/>
      <c r="E30" s="76" t="str">
        <f t="shared" si="2"/>
        <v/>
      </c>
      <c r="F30" s="77" t="e">
        <f t="shared" si="3"/>
        <v>#DIV/0!</v>
      </c>
      <c r="G30" s="1" t="e">
        <f t="shared" si="8"/>
        <v>#DIV/0!</v>
      </c>
      <c r="H30" s="77" t="e">
        <f t="shared" si="4"/>
        <v>#DIV/0!</v>
      </c>
      <c r="I30" s="76" t="e">
        <f t="shared" si="5"/>
        <v>#DIV/0!</v>
      </c>
      <c r="J30" s="78" t="e">
        <f t="shared" si="6"/>
        <v>#DIV/0!</v>
      </c>
      <c r="K30" s="48"/>
      <c r="L30" s="13"/>
      <c r="M30" s="13"/>
      <c r="N30" s="37"/>
      <c r="O30" s="37"/>
      <c r="P30" s="37"/>
      <c r="Q30" s="37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</row>
    <row r="31" spans="1:44" x14ac:dyDescent="0.25">
      <c r="A31" s="80">
        <f t="shared" si="7"/>
        <v>7</v>
      </c>
      <c r="B31" s="86"/>
      <c r="C31" s="90"/>
      <c r="D31" s="88"/>
      <c r="E31" s="76" t="str">
        <f t="shared" si="2"/>
        <v/>
      </c>
      <c r="F31" s="77" t="e">
        <f t="shared" si="3"/>
        <v>#DIV/0!</v>
      </c>
      <c r="G31" s="1" t="e">
        <f t="shared" si="8"/>
        <v>#DIV/0!</v>
      </c>
      <c r="H31" s="77" t="e">
        <f t="shared" si="4"/>
        <v>#DIV/0!</v>
      </c>
      <c r="I31" s="76" t="e">
        <f t="shared" si="5"/>
        <v>#DIV/0!</v>
      </c>
      <c r="J31" s="78" t="e">
        <f t="shared" si="6"/>
        <v>#DIV/0!</v>
      </c>
      <c r="K31" s="48"/>
      <c r="L31" s="13"/>
      <c r="M31" s="13"/>
      <c r="N31" s="37"/>
      <c r="O31" s="37"/>
      <c r="P31" s="37"/>
      <c r="Q31" s="37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</row>
    <row r="32" spans="1:44" x14ac:dyDescent="0.25">
      <c r="A32" s="80">
        <f t="shared" si="7"/>
        <v>8</v>
      </c>
      <c r="B32" s="86"/>
      <c r="C32" s="90"/>
      <c r="D32" s="88"/>
      <c r="E32" s="76" t="str">
        <f t="shared" si="2"/>
        <v/>
      </c>
      <c r="F32" s="77" t="e">
        <f t="shared" si="3"/>
        <v>#DIV/0!</v>
      </c>
      <c r="G32" s="1" t="e">
        <f t="shared" si="8"/>
        <v>#DIV/0!</v>
      </c>
      <c r="H32" s="77" t="e">
        <f t="shared" si="4"/>
        <v>#DIV/0!</v>
      </c>
      <c r="I32" s="76" t="e">
        <f t="shared" si="5"/>
        <v>#DIV/0!</v>
      </c>
      <c r="J32" s="78" t="e">
        <f t="shared" si="6"/>
        <v>#DIV/0!</v>
      </c>
      <c r="K32" s="48"/>
      <c r="L32" s="13"/>
      <c r="M32" s="13"/>
      <c r="N32" s="37"/>
      <c r="O32" s="50"/>
      <c r="P32" s="37"/>
      <c r="Q32" s="37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</row>
    <row r="33" spans="1:44" x14ac:dyDescent="0.25">
      <c r="A33" s="80">
        <f t="shared" si="7"/>
        <v>9</v>
      </c>
      <c r="B33" s="86"/>
      <c r="C33" s="90"/>
      <c r="D33" s="88"/>
      <c r="E33" s="76" t="str">
        <f t="shared" si="2"/>
        <v/>
      </c>
      <c r="F33" s="77" t="e">
        <f t="shared" si="3"/>
        <v>#DIV/0!</v>
      </c>
      <c r="G33" s="1" t="e">
        <f t="shared" si="8"/>
        <v>#DIV/0!</v>
      </c>
      <c r="H33" s="77" t="e">
        <f t="shared" si="4"/>
        <v>#DIV/0!</v>
      </c>
      <c r="I33" s="76" t="e">
        <f t="shared" si="5"/>
        <v>#DIV/0!</v>
      </c>
      <c r="J33" s="78" t="e">
        <f t="shared" si="6"/>
        <v>#DIV/0!</v>
      </c>
      <c r="K33" s="48"/>
      <c r="L33" s="13"/>
      <c r="M33" s="13"/>
      <c r="N33" s="37"/>
      <c r="O33" s="50"/>
      <c r="P33" s="37"/>
      <c r="Q33" s="37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</row>
    <row r="34" spans="1:44" x14ac:dyDescent="0.25">
      <c r="A34" s="80">
        <f t="shared" si="7"/>
        <v>10</v>
      </c>
      <c r="B34" s="86"/>
      <c r="C34" s="90"/>
      <c r="D34" s="88"/>
      <c r="E34" s="76" t="str">
        <f t="shared" si="2"/>
        <v/>
      </c>
      <c r="F34" s="77" t="e">
        <f t="shared" si="3"/>
        <v>#DIV/0!</v>
      </c>
      <c r="G34" s="1" t="e">
        <f t="shared" si="8"/>
        <v>#DIV/0!</v>
      </c>
      <c r="H34" s="77" t="e">
        <f t="shared" si="4"/>
        <v>#DIV/0!</v>
      </c>
      <c r="I34" s="76" t="e">
        <f t="shared" si="5"/>
        <v>#DIV/0!</v>
      </c>
      <c r="J34" s="78" t="e">
        <f>F34+H34</f>
        <v>#DIV/0!</v>
      </c>
      <c r="K34" s="48"/>
      <c r="L34" s="13"/>
      <c r="M34" s="13"/>
      <c r="N34" s="37"/>
      <c r="O34" s="50"/>
      <c r="P34" s="37"/>
      <c r="Q34" s="37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</row>
    <row r="35" spans="1:44" x14ac:dyDescent="0.25">
      <c r="A35" s="80">
        <f t="shared" si="7"/>
        <v>11</v>
      </c>
      <c r="B35" s="86"/>
      <c r="C35" s="90"/>
      <c r="D35" s="88"/>
      <c r="E35" s="76" t="str">
        <f t="shared" si="2"/>
        <v/>
      </c>
      <c r="F35" s="77" t="e">
        <f t="shared" si="3"/>
        <v>#DIV/0!</v>
      </c>
      <c r="G35" s="1" t="e">
        <f t="shared" si="8"/>
        <v>#DIV/0!</v>
      </c>
      <c r="H35" s="77" t="e">
        <f t="shared" si="4"/>
        <v>#DIV/0!</v>
      </c>
      <c r="I35" s="76" t="e">
        <f t="shared" si="5"/>
        <v>#DIV/0!</v>
      </c>
      <c r="J35" s="78" t="e">
        <f t="shared" si="6"/>
        <v>#DIV/0!</v>
      </c>
      <c r="K35" s="48"/>
      <c r="L35" s="13"/>
      <c r="M35" s="13"/>
      <c r="N35" s="37"/>
      <c r="O35" s="50"/>
      <c r="P35" s="37"/>
      <c r="Q35" s="37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</row>
    <row r="36" spans="1:44" x14ac:dyDescent="0.25">
      <c r="A36" s="80">
        <f t="shared" si="7"/>
        <v>12</v>
      </c>
      <c r="B36" s="86"/>
      <c r="C36" s="90"/>
      <c r="D36" s="88"/>
      <c r="E36" s="76" t="str">
        <f t="shared" si="2"/>
        <v/>
      </c>
      <c r="F36" s="77" t="e">
        <f t="shared" si="3"/>
        <v>#DIV/0!</v>
      </c>
      <c r="G36" s="1" t="e">
        <f t="shared" si="8"/>
        <v>#DIV/0!</v>
      </c>
      <c r="H36" s="77" t="e">
        <f t="shared" si="4"/>
        <v>#DIV/0!</v>
      </c>
      <c r="I36" s="76" t="e">
        <f t="shared" si="5"/>
        <v>#DIV/0!</v>
      </c>
      <c r="J36" s="78" t="e">
        <f t="shared" si="6"/>
        <v>#DIV/0!</v>
      </c>
      <c r="K36" s="48"/>
      <c r="L36" s="13"/>
      <c r="M36" s="13"/>
      <c r="N36" s="37"/>
      <c r="O36" s="50"/>
      <c r="P36" s="37"/>
      <c r="Q36" s="37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</row>
    <row r="37" spans="1:44" x14ac:dyDescent="0.25">
      <c r="A37" s="80">
        <f t="shared" si="7"/>
        <v>13</v>
      </c>
      <c r="B37" s="86"/>
      <c r="C37" s="90"/>
      <c r="D37" s="88"/>
      <c r="E37" s="76" t="str">
        <f t="shared" si="2"/>
        <v/>
      </c>
      <c r="F37" s="77" t="e">
        <f t="shared" si="3"/>
        <v>#DIV/0!</v>
      </c>
      <c r="G37" s="1" t="e">
        <f t="shared" si="8"/>
        <v>#DIV/0!</v>
      </c>
      <c r="H37" s="77" t="e">
        <f t="shared" si="4"/>
        <v>#DIV/0!</v>
      </c>
      <c r="I37" s="76" t="e">
        <f t="shared" si="5"/>
        <v>#DIV/0!</v>
      </c>
      <c r="J37" s="78" t="e">
        <f t="shared" si="6"/>
        <v>#DIV/0!</v>
      </c>
      <c r="K37" s="48"/>
      <c r="L37" s="13"/>
      <c r="M37" s="13"/>
      <c r="N37" s="37"/>
      <c r="O37" s="50"/>
      <c r="P37" s="37"/>
      <c r="Q37" s="37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</row>
    <row r="38" spans="1:44" x14ac:dyDescent="0.25">
      <c r="A38" s="80">
        <f t="shared" si="7"/>
        <v>14</v>
      </c>
      <c r="B38" s="86"/>
      <c r="C38" s="90"/>
      <c r="D38" s="88"/>
      <c r="E38" s="76" t="str">
        <f t="shared" si="2"/>
        <v/>
      </c>
      <c r="F38" s="77" t="e">
        <f t="shared" si="3"/>
        <v>#DIV/0!</v>
      </c>
      <c r="G38" s="1" t="e">
        <f t="shared" si="8"/>
        <v>#DIV/0!</v>
      </c>
      <c r="H38" s="77" t="e">
        <f t="shared" si="4"/>
        <v>#DIV/0!</v>
      </c>
      <c r="I38" s="76" t="e">
        <f t="shared" si="5"/>
        <v>#DIV/0!</v>
      </c>
      <c r="J38" s="78" t="e">
        <f t="shared" si="6"/>
        <v>#DIV/0!</v>
      </c>
      <c r="K38" s="48"/>
      <c r="L38" s="13"/>
      <c r="M38" s="13"/>
      <c r="N38" s="37"/>
      <c r="O38" s="50"/>
      <c r="P38" s="37"/>
      <c r="Q38" s="37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</row>
    <row r="39" spans="1:44" x14ac:dyDescent="0.25">
      <c r="A39" s="80">
        <f t="shared" si="7"/>
        <v>15</v>
      </c>
      <c r="B39" s="86"/>
      <c r="C39" s="90"/>
      <c r="D39" s="88"/>
      <c r="E39" s="76" t="str">
        <f t="shared" si="2"/>
        <v/>
      </c>
      <c r="F39" s="77" t="e">
        <f t="shared" si="3"/>
        <v>#DIV/0!</v>
      </c>
      <c r="G39" s="1" t="e">
        <f t="shared" si="8"/>
        <v>#DIV/0!</v>
      </c>
      <c r="H39" s="77" t="e">
        <f t="shared" si="4"/>
        <v>#DIV/0!</v>
      </c>
      <c r="I39" s="76" t="e">
        <f t="shared" si="5"/>
        <v>#DIV/0!</v>
      </c>
      <c r="J39" s="78" t="e">
        <f t="shared" si="6"/>
        <v>#DIV/0!</v>
      </c>
      <c r="K39" s="48"/>
      <c r="L39" s="13"/>
      <c r="M39" s="13"/>
      <c r="N39" s="37"/>
      <c r="O39" s="50"/>
      <c r="P39" s="37"/>
      <c r="Q39" s="37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</row>
    <row r="40" spans="1:44" x14ac:dyDescent="0.25">
      <c r="A40" s="80">
        <f t="shared" si="7"/>
        <v>16</v>
      </c>
      <c r="B40" s="86"/>
      <c r="C40" s="90"/>
      <c r="D40" s="88"/>
      <c r="E40" s="76" t="str">
        <f t="shared" si="2"/>
        <v/>
      </c>
      <c r="F40" s="77" t="e">
        <f t="shared" si="3"/>
        <v>#DIV/0!</v>
      </c>
      <c r="G40" s="1" t="e">
        <f t="shared" si="8"/>
        <v>#DIV/0!</v>
      </c>
      <c r="H40" s="77" t="e">
        <f t="shared" si="4"/>
        <v>#DIV/0!</v>
      </c>
      <c r="I40" s="76" t="e">
        <f t="shared" si="5"/>
        <v>#DIV/0!</v>
      </c>
      <c r="J40" s="78" t="e">
        <f t="shared" si="6"/>
        <v>#DIV/0!</v>
      </c>
      <c r="K40" s="48"/>
      <c r="L40" s="13"/>
      <c r="M40" s="13"/>
      <c r="N40" s="37"/>
      <c r="O40" s="50"/>
      <c r="P40" s="37"/>
      <c r="Q40" s="37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</row>
    <row r="41" spans="1:44" x14ac:dyDescent="0.25">
      <c r="A41" s="80">
        <f t="shared" si="7"/>
        <v>17</v>
      </c>
      <c r="B41" s="86"/>
      <c r="C41" s="90"/>
      <c r="D41" s="88"/>
      <c r="E41" s="76" t="str">
        <f t="shared" si="2"/>
        <v/>
      </c>
      <c r="F41" s="77" t="e">
        <f t="shared" si="3"/>
        <v>#DIV/0!</v>
      </c>
      <c r="G41" s="1" t="e">
        <f t="shared" si="8"/>
        <v>#DIV/0!</v>
      </c>
      <c r="H41" s="77" t="e">
        <f t="shared" si="4"/>
        <v>#DIV/0!</v>
      </c>
      <c r="I41" s="76" t="e">
        <f t="shared" si="5"/>
        <v>#DIV/0!</v>
      </c>
      <c r="J41" s="78" t="e">
        <f t="shared" si="6"/>
        <v>#DIV/0!</v>
      </c>
      <c r="K41" s="48"/>
      <c r="L41" s="13"/>
      <c r="M41" s="13"/>
      <c r="N41" s="37"/>
      <c r="O41" s="50"/>
      <c r="P41" s="37"/>
      <c r="Q41" s="37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</row>
    <row r="42" spans="1:44" x14ac:dyDescent="0.25">
      <c r="A42" s="80">
        <f t="shared" si="7"/>
        <v>18</v>
      </c>
      <c r="B42" s="86"/>
      <c r="C42" s="90"/>
      <c r="D42" s="88"/>
      <c r="E42" s="76" t="str">
        <f t="shared" si="2"/>
        <v/>
      </c>
      <c r="F42" s="77" t="e">
        <f t="shared" si="3"/>
        <v>#DIV/0!</v>
      </c>
      <c r="G42" s="1" t="e">
        <f t="shared" si="8"/>
        <v>#DIV/0!</v>
      </c>
      <c r="H42" s="77" t="e">
        <f t="shared" si="4"/>
        <v>#DIV/0!</v>
      </c>
      <c r="I42" s="76" t="e">
        <f t="shared" si="5"/>
        <v>#DIV/0!</v>
      </c>
      <c r="J42" s="78" t="e">
        <f t="shared" si="6"/>
        <v>#DIV/0!</v>
      </c>
      <c r="K42" s="48"/>
      <c r="L42" s="13"/>
      <c r="M42" s="13"/>
      <c r="N42" s="37"/>
      <c r="O42" s="50"/>
      <c r="P42" s="37"/>
      <c r="Q42" s="37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</row>
    <row r="43" spans="1:44" x14ac:dyDescent="0.25">
      <c r="A43" s="80">
        <f t="shared" si="7"/>
        <v>19</v>
      </c>
      <c r="B43" s="86"/>
      <c r="C43" s="90"/>
      <c r="D43" s="88"/>
      <c r="E43" s="76" t="str">
        <f t="shared" si="2"/>
        <v/>
      </c>
      <c r="F43" s="77" t="e">
        <f t="shared" si="3"/>
        <v>#DIV/0!</v>
      </c>
      <c r="G43" s="1" t="e">
        <f t="shared" si="8"/>
        <v>#DIV/0!</v>
      </c>
      <c r="H43" s="77" t="e">
        <f t="shared" si="4"/>
        <v>#DIV/0!</v>
      </c>
      <c r="I43" s="76" t="e">
        <f t="shared" si="5"/>
        <v>#DIV/0!</v>
      </c>
      <c r="J43" s="78" t="e">
        <f t="shared" si="6"/>
        <v>#DIV/0!</v>
      </c>
      <c r="K43" s="48"/>
      <c r="L43" s="13"/>
      <c r="M43" s="13"/>
      <c r="N43" s="37"/>
      <c r="O43" s="50"/>
      <c r="P43" s="37"/>
      <c r="Q43" s="37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</row>
    <row r="44" spans="1:44" x14ac:dyDescent="0.25">
      <c r="A44" s="80">
        <f t="shared" si="7"/>
        <v>20</v>
      </c>
      <c r="B44" s="86"/>
      <c r="C44" s="90"/>
      <c r="D44" s="88"/>
      <c r="E44" s="76" t="str">
        <f t="shared" si="2"/>
        <v/>
      </c>
      <c r="F44" s="77" t="e">
        <f t="shared" si="3"/>
        <v>#DIV/0!</v>
      </c>
      <c r="G44" s="1" t="e">
        <f t="shared" si="8"/>
        <v>#DIV/0!</v>
      </c>
      <c r="H44" s="77" t="e">
        <f t="shared" si="4"/>
        <v>#DIV/0!</v>
      </c>
      <c r="I44" s="76" t="e">
        <f t="shared" si="5"/>
        <v>#DIV/0!</v>
      </c>
      <c r="J44" s="78" t="e">
        <f t="shared" si="6"/>
        <v>#DIV/0!</v>
      </c>
      <c r="K44" s="48"/>
      <c r="L44" s="13"/>
      <c r="M44" s="13"/>
      <c r="N44" s="37"/>
      <c r="O44" s="50"/>
      <c r="P44" s="37"/>
      <c r="Q44" s="37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</row>
    <row r="45" spans="1:44" x14ac:dyDescent="0.25">
      <c r="A45" s="80">
        <f t="shared" si="7"/>
        <v>21</v>
      </c>
      <c r="B45" s="86"/>
      <c r="C45" s="90"/>
      <c r="D45" s="88"/>
      <c r="E45" s="76" t="str">
        <f t="shared" si="2"/>
        <v/>
      </c>
      <c r="F45" s="77" t="e">
        <f t="shared" si="3"/>
        <v>#DIV/0!</v>
      </c>
      <c r="G45" s="1" t="e">
        <f t="shared" si="8"/>
        <v>#DIV/0!</v>
      </c>
      <c r="H45" s="77" t="e">
        <f t="shared" ref="H45:H109" si="9">MIN(G25:G45)</f>
        <v>#DIV/0!</v>
      </c>
      <c r="I45" s="76" t="e">
        <f t="shared" si="5"/>
        <v>#DIV/0!</v>
      </c>
      <c r="J45" s="78" t="e">
        <f t="shared" si="6"/>
        <v>#DIV/0!</v>
      </c>
      <c r="K45" s="48"/>
      <c r="L45" s="13"/>
      <c r="M45" s="13"/>
      <c r="N45" s="37"/>
      <c r="O45" s="50"/>
      <c r="P45" s="37"/>
      <c r="Q45" s="37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</row>
    <row r="46" spans="1:44" x14ac:dyDescent="0.25">
      <c r="A46" s="80">
        <f t="shared" si="7"/>
        <v>22</v>
      </c>
      <c r="B46" s="86"/>
      <c r="C46" s="90"/>
      <c r="D46" s="88"/>
      <c r="E46" s="76" t="str">
        <f t="shared" si="2"/>
        <v/>
      </c>
      <c r="F46" s="77" t="e">
        <f t="shared" si="3"/>
        <v>#DIV/0!</v>
      </c>
      <c r="G46" s="1" t="e">
        <f t="shared" si="8"/>
        <v>#DIV/0!</v>
      </c>
      <c r="H46" s="77" t="e">
        <f t="shared" si="9"/>
        <v>#DIV/0!</v>
      </c>
      <c r="I46" s="76" t="e">
        <f t="shared" si="5"/>
        <v>#DIV/0!</v>
      </c>
      <c r="J46" s="78" t="e">
        <f t="shared" si="6"/>
        <v>#DIV/0!</v>
      </c>
      <c r="K46" s="48"/>
      <c r="L46" s="13"/>
      <c r="M46" s="13"/>
      <c r="N46" s="37"/>
      <c r="O46" s="50"/>
      <c r="P46" s="37"/>
      <c r="Q46" s="37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</row>
    <row r="47" spans="1:44" x14ac:dyDescent="0.25">
      <c r="A47" s="80">
        <f t="shared" si="7"/>
        <v>23</v>
      </c>
      <c r="B47" s="86"/>
      <c r="C47" s="90"/>
      <c r="D47" s="88"/>
      <c r="E47" s="76" t="str">
        <f t="shared" si="2"/>
        <v/>
      </c>
      <c r="F47" s="77" t="e">
        <f t="shared" si="3"/>
        <v>#DIV/0!</v>
      </c>
      <c r="G47" s="1" t="e">
        <f t="shared" si="8"/>
        <v>#DIV/0!</v>
      </c>
      <c r="H47" s="77" t="e">
        <f t="shared" si="9"/>
        <v>#DIV/0!</v>
      </c>
      <c r="I47" s="76" t="e">
        <f t="shared" si="5"/>
        <v>#DIV/0!</v>
      </c>
      <c r="J47" s="78" t="e">
        <f t="shared" si="6"/>
        <v>#DIV/0!</v>
      </c>
      <c r="K47" s="48"/>
      <c r="L47" s="13"/>
      <c r="M47" s="13"/>
      <c r="N47" s="37"/>
      <c r="O47" s="50"/>
      <c r="P47" s="37"/>
      <c r="Q47" s="37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</row>
    <row r="48" spans="1:44" x14ac:dyDescent="0.25">
      <c r="A48" s="80">
        <f t="shared" si="7"/>
        <v>24</v>
      </c>
      <c r="B48" s="86"/>
      <c r="C48" s="90"/>
      <c r="D48" s="88"/>
      <c r="E48" s="76" t="str">
        <f t="shared" si="2"/>
        <v/>
      </c>
      <c r="F48" s="77" t="e">
        <f t="shared" si="3"/>
        <v>#DIV/0!</v>
      </c>
      <c r="G48" s="1" t="e">
        <f t="shared" si="8"/>
        <v>#DIV/0!</v>
      </c>
      <c r="H48" s="77" t="e">
        <f t="shared" si="9"/>
        <v>#DIV/0!</v>
      </c>
      <c r="I48" s="76" t="e">
        <f t="shared" si="5"/>
        <v>#DIV/0!</v>
      </c>
      <c r="J48" s="78" t="e">
        <f t="shared" si="6"/>
        <v>#DIV/0!</v>
      </c>
      <c r="K48" s="48"/>
      <c r="L48" s="13"/>
      <c r="M48" s="13"/>
      <c r="N48" s="37"/>
      <c r="O48" s="50"/>
      <c r="P48" s="37"/>
      <c r="Q48" s="37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</row>
    <row r="49" spans="1:44" x14ac:dyDescent="0.25">
      <c r="A49" s="80">
        <f t="shared" si="7"/>
        <v>25</v>
      </c>
      <c r="B49" s="86"/>
      <c r="C49" s="90"/>
      <c r="D49" s="88"/>
      <c r="E49" s="76" t="str">
        <f t="shared" si="2"/>
        <v/>
      </c>
      <c r="F49" s="77" t="e">
        <f t="shared" si="3"/>
        <v>#DIV/0!</v>
      </c>
      <c r="G49" s="1" t="e">
        <f t="shared" si="8"/>
        <v>#DIV/0!</v>
      </c>
      <c r="H49" s="77" t="e">
        <f t="shared" si="9"/>
        <v>#DIV/0!</v>
      </c>
      <c r="I49" s="76" t="e">
        <f t="shared" si="5"/>
        <v>#DIV/0!</v>
      </c>
      <c r="J49" s="78" t="e">
        <f t="shared" si="6"/>
        <v>#DIV/0!</v>
      </c>
      <c r="K49" s="48"/>
      <c r="L49" s="13"/>
      <c r="M49" s="13"/>
      <c r="N49" s="37"/>
      <c r="O49" s="50"/>
      <c r="P49" s="37"/>
      <c r="Q49" s="37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</row>
    <row r="50" spans="1:44" x14ac:dyDescent="0.25">
      <c r="A50" s="80">
        <f t="shared" si="7"/>
        <v>26</v>
      </c>
      <c r="B50" s="86"/>
      <c r="C50" s="90"/>
      <c r="D50" s="88"/>
      <c r="E50" s="76" t="str">
        <f t="shared" si="2"/>
        <v/>
      </c>
      <c r="F50" s="77" t="e">
        <f t="shared" si="3"/>
        <v>#DIV/0!</v>
      </c>
      <c r="G50" s="1" t="e">
        <f t="shared" si="8"/>
        <v>#DIV/0!</v>
      </c>
      <c r="H50" s="77" t="e">
        <f t="shared" si="9"/>
        <v>#DIV/0!</v>
      </c>
      <c r="I50" s="76" t="e">
        <f t="shared" si="5"/>
        <v>#DIV/0!</v>
      </c>
      <c r="J50" s="78" t="e">
        <f t="shared" si="6"/>
        <v>#DIV/0!</v>
      </c>
      <c r="K50" s="48"/>
      <c r="L50" s="13"/>
      <c r="M50" s="13"/>
      <c r="N50" s="37"/>
      <c r="O50" s="50"/>
      <c r="P50" s="37"/>
      <c r="Q50" s="37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</row>
    <row r="51" spans="1:44" x14ac:dyDescent="0.25">
      <c r="A51" s="80">
        <f t="shared" si="7"/>
        <v>27</v>
      </c>
      <c r="B51" s="86"/>
      <c r="C51" s="90"/>
      <c r="D51" s="88"/>
      <c r="E51" s="76" t="str">
        <f t="shared" si="2"/>
        <v/>
      </c>
      <c r="F51" s="77" t="e">
        <f>ROUND($D$9/($D$8*86.4),2)</f>
        <v>#DIV/0!</v>
      </c>
      <c r="G51" s="1" t="e">
        <f t="shared" si="8"/>
        <v>#DIV/0!</v>
      </c>
      <c r="H51" s="77" t="e">
        <f t="shared" si="9"/>
        <v>#DIV/0!</v>
      </c>
      <c r="I51" s="76" t="e">
        <f t="shared" si="5"/>
        <v>#DIV/0!</v>
      </c>
      <c r="J51" s="78" t="e">
        <f t="shared" si="6"/>
        <v>#DIV/0!</v>
      </c>
      <c r="K51" s="48"/>
      <c r="L51" s="13"/>
      <c r="M51" s="13"/>
      <c r="N51" s="37"/>
      <c r="O51" s="50"/>
      <c r="P51" s="37"/>
      <c r="Q51" s="37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</row>
    <row r="52" spans="1:44" x14ac:dyDescent="0.25">
      <c r="A52" s="80">
        <f t="shared" si="7"/>
        <v>28</v>
      </c>
      <c r="B52" s="86"/>
      <c r="C52" s="90"/>
      <c r="D52" s="88"/>
      <c r="E52" s="76" t="str">
        <f t="shared" si="2"/>
        <v/>
      </c>
      <c r="F52" s="77" t="e">
        <f t="shared" si="3"/>
        <v>#DIV/0!</v>
      </c>
      <c r="G52" s="1" t="e">
        <f t="shared" si="8"/>
        <v>#DIV/0!</v>
      </c>
      <c r="H52" s="77" t="e">
        <f t="shared" si="9"/>
        <v>#DIV/0!</v>
      </c>
      <c r="I52" s="76" t="e">
        <f t="shared" si="5"/>
        <v>#DIV/0!</v>
      </c>
      <c r="J52" s="78" t="e">
        <f t="shared" si="6"/>
        <v>#DIV/0!</v>
      </c>
      <c r="K52" s="48"/>
      <c r="L52" s="13"/>
      <c r="M52" s="13"/>
      <c r="N52" s="37"/>
      <c r="O52" s="50"/>
      <c r="P52" s="37"/>
      <c r="Q52" s="37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</row>
    <row r="53" spans="1:44" x14ac:dyDescent="0.25">
      <c r="A53" s="80">
        <f t="shared" si="7"/>
        <v>29</v>
      </c>
      <c r="B53" s="86"/>
      <c r="C53" s="90"/>
      <c r="D53" s="88"/>
      <c r="E53" s="76" t="str">
        <f t="shared" si="2"/>
        <v/>
      </c>
      <c r="F53" s="77" t="e">
        <f t="shared" si="3"/>
        <v>#DIV/0!</v>
      </c>
      <c r="G53" s="1" t="e">
        <f t="shared" si="8"/>
        <v>#DIV/0!</v>
      </c>
      <c r="H53" s="77" t="e">
        <f t="shared" si="9"/>
        <v>#DIV/0!</v>
      </c>
      <c r="I53" s="76" t="e">
        <f t="shared" si="5"/>
        <v>#DIV/0!</v>
      </c>
      <c r="J53" s="78" t="e">
        <f t="shared" si="6"/>
        <v>#DIV/0!</v>
      </c>
      <c r="K53" s="48"/>
      <c r="L53" s="13"/>
      <c r="M53" s="13"/>
      <c r="N53" s="37"/>
      <c r="O53" s="50"/>
      <c r="P53" s="37"/>
      <c r="Q53" s="37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</row>
    <row r="54" spans="1:44" x14ac:dyDescent="0.25">
      <c r="A54" s="80">
        <f t="shared" si="7"/>
        <v>30</v>
      </c>
      <c r="B54" s="86"/>
      <c r="C54" s="90"/>
      <c r="D54" s="88"/>
      <c r="E54" s="76" t="str">
        <f t="shared" si="2"/>
        <v/>
      </c>
      <c r="F54" s="77" t="e">
        <f t="shared" si="3"/>
        <v>#DIV/0!</v>
      </c>
      <c r="G54" s="1" t="e">
        <f t="shared" si="8"/>
        <v>#DIV/0!</v>
      </c>
      <c r="H54" s="77" t="e">
        <f t="shared" si="9"/>
        <v>#DIV/0!</v>
      </c>
      <c r="I54" s="76" t="e">
        <f t="shared" si="5"/>
        <v>#DIV/0!</v>
      </c>
      <c r="J54" s="78" t="e">
        <f t="shared" si="6"/>
        <v>#DIV/0!</v>
      </c>
      <c r="K54" s="48"/>
      <c r="L54" s="13"/>
      <c r="M54" s="13"/>
      <c r="N54" s="37"/>
      <c r="O54" s="50"/>
      <c r="P54" s="37"/>
      <c r="Q54" s="37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</row>
    <row r="55" spans="1:44" x14ac:dyDescent="0.25">
      <c r="A55" s="80">
        <f t="shared" si="7"/>
        <v>31</v>
      </c>
      <c r="B55" s="86"/>
      <c r="C55" s="90"/>
      <c r="D55" s="88"/>
      <c r="E55" s="76" t="str">
        <f t="shared" si="2"/>
        <v/>
      </c>
      <c r="F55" s="77" t="e">
        <f t="shared" si="3"/>
        <v>#DIV/0!</v>
      </c>
      <c r="G55" s="1" t="e">
        <f t="shared" si="8"/>
        <v>#DIV/0!</v>
      </c>
      <c r="H55" s="77" t="e">
        <f t="shared" si="9"/>
        <v>#DIV/0!</v>
      </c>
      <c r="I55" s="76" t="e">
        <f t="shared" si="5"/>
        <v>#DIV/0!</v>
      </c>
      <c r="J55" s="78" t="e">
        <f t="shared" si="6"/>
        <v>#DIV/0!</v>
      </c>
      <c r="K55" s="48"/>
      <c r="L55" s="13"/>
      <c r="M55" s="13"/>
      <c r="N55" s="37"/>
      <c r="O55" s="50"/>
      <c r="P55" s="37"/>
      <c r="Q55" s="37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</row>
    <row r="56" spans="1:44" x14ac:dyDescent="0.25">
      <c r="A56" s="80">
        <f t="shared" si="7"/>
        <v>32</v>
      </c>
      <c r="B56" s="86"/>
      <c r="C56" s="90"/>
      <c r="D56" s="88"/>
      <c r="E56" s="76" t="str">
        <f t="shared" si="2"/>
        <v/>
      </c>
      <c r="F56" s="77" t="e">
        <f t="shared" si="3"/>
        <v>#DIV/0!</v>
      </c>
      <c r="G56" s="1" t="e">
        <f t="shared" si="8"/>
        <v>#DIV/0!</v>
      </c>
      <c r="H56" s="77" t="e">
        <f t="shared" si="9"/>
        <v>#DIV/0!</v>
      </c>
      <c r="I56" s="76" t="e">
        <f t="shared" si="5"/>
        <v>#DIV/0!</v>
      </c>
      <c r="J56" s="78" t="e">
        <f t="shared" si="6"/>
        <v>#DIV/0!</v>
      </c>
      <c r="K56" s="48"/>
      <c r="L56" s="13"/>
      <c r="M56" s="13"/>
      <c r="N56" s="37"/>
      <c r="O56" s="50"/>
      <c r="P56" s="37"/>
      <c r="Q56" s="37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</row>
    <row r="57" spans="1:44" x14ac:dyDescent="0.25">
      <c r="A57" s="80">
        <f t="shared" si="7"/>
        <v>33</v>
      </c>
      <c r="B57" s="86"/>
      <c r="C57" s="90"/>
      <c r="D57" s="88"/>
      <c r="E57" s="76" t="str">
        <f t="shared" si="2"/>
        <v/>
      </c>
      <c r="F57" s="77" t="e">
        <f t="shared" si="3"/>
        <v>#DIV/0!</v>
      </c>
      <c r="G57" s="1" t="e">
        <f t="shared" si="8"/>
        <v>#DIV/0!</v>
      </c>
      <c r="H57" s="77" t="e">
        <f t="shared" si="9"/>
        <v>#DIV/0!</v>
      </c>
      <c r="I57" s="76" t="e">
        <f t="shared" si="5"/>
        <v>#DIV/0!</v>
      </c>
      <c r="J57" s="78" t="e">
        <f t="shared" si="6"/>
        <v>#DIV/0!</v>
      </c>
      <c r="K57" s="48"/>
      <c r="L57" s="13"/>
      <c r="M57" s="13"/>
      <c r="N57" s="37"/>
      <c r="O57" s="50"/>
      <c r="P57" s="37"/>
      <c r="Q57" s="37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</row>
    <row r="58" spans="1:44" x14ac:dyDescent="0.25">
      <c r="A58" s="80">
        <f t="shared" si="7"/>
        <v>34</v>
      </c>
      <c r="B58" s="86"/>
      <c r="C58" s="90"/>
      <c r="D58" s="88"/>
      <c r="E58" s="76" t="str">
        <f t="shared" si="2"/>
        <v/>
      </c>
      <c r="F58" s="77" t="e">
        <f t="shared" si="3"/>
        <v>#DIV/0!</v>
      </c>
      <c r="G58" s="1" t="e">
        <f t="shared" si="8"/>
        <v>#DIV/0!</v>
      </c>
      <c r="H58" s="77" t="e">
        <f t="shared" si="9"/>
        <v>#DIV/0!</v>
      </c>
      <c r="I58" s="76" t="e">
        <f t="shared" si="5"/>
        <v>#DIV/0!</v>
      </c>
      <c r="J58" s="78" t="e">
        <f t="shared" si="6"/>
        <v>#DIV/0!</v>
      </c>
      <c r="K58" s="48"/>
      <c r="L58" s="13"/>
      <c r="M58" s="13"/>
      <c r="N58" s="37"/>
      <c r="O58" s="50"/>
      <c r="P58" s="37"/>
      <c r="Q58" s="37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</row>
    <row r="59" spans="1:44" x14ac:dyDescent="0.25">
      <c r="A59" s="80">
        <f t="shared" si="7"/>
        <v>35</v>
      </c>
      <c r="B59" s="86"/>
      <c r="C59" s="90"/>
      <c r="D59" s="88"/>
      <c r="E59" s="76" t="str">
        <f t="shared" si="2"/>
        <v/>
      </c>
      <c r="F59" s="77" t="e">
        <f t="shared" si="3"/>
        <v>#DIV/0!</v>
      </c>
      <c r="G59" s="1" t="e">
        <f t="shared" si="8"/>
        <v>#DIV/0!</v>
      </c>
      <c r="H59" s="77" t="e">
        <f t="shared" si="9"/>
        <v>#DIV/0!</v>
      </c>
      <c r="I59" s="76" t="e">
        <f t="shared" si="5"/>
        <v>#DIV/0!</v>
      </c>
      <c r="J59" s="78" t="e">
        <f t="shared" si="6"/>
        <v>#DIV/0!</v>
      </c>
      <c r="K59" s="48"/>
      <c r="L59" s="13"/>
      <c r="M59" s="13"/>
      <c r="N59" s="37"/>
      <c r="O59" s="50"/>
      <c r="P59" s="37"/>
      <c r="Q59" s="37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</row>
    <row r="60" spans="1:44" x14ac:dyDescent="0.25">
      <c r="A60" s="80">
        <f t="shared" si="7"/>
        <v>36</v>
      </c>
      <c r="B60" s="86"/>
      <c r="C60" s="90"/>
      <c r="D60" s="88"/>
      <c r="E60" s="76" t="str">
        <f t="shared" si="2"/>
        <v/>
      </c>
      <c r="F60" s="77" t="e">
        <f t="shared" si="3"/>
        <v>#DIV/0!</v>
      </c>
      <c r="G60" s="1" t="e">
        <f t="shared" si="8"/>
        <v>#DIV/0!</v>
      </c>
      <c r="H60" s="77" t="e">
        <f t="shared" si="9"/>
        <v>#DIV/0!</v>
      </c>
      <c r="I60" s="76" t="e">
        <f t="shared" si="5"/>
        <v>#DIV/0!</v>
      </c>
      <c r="J60" s="78" t="e">
        <f t="shared" si="6"/>
        <v>#DIV/0!</v>
      </c>
      <c r="K60" s="48"/>
      <c r="L60" s="13"/>
      <c r="M60" s="13"/>
      <c r="N60" s="37"/>
      <c r="O60" s="50"/>
      <c r="P60" s="37"/>
      <c r="Q60" s="37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</row>
    <row r="61" spans="1:44" x14ac:dyDescent="0.25">
      <c r="A61" s="80">
        <f t="shared" si="7"/>
        <v>37</v>
      </c>
      <c r="B61" s="86"/>
      <c r="C61" s="90"/>
      <c r="D61" s="88"/>
      <c r="E61" s="76" t="str">
        <f t="shared" si="2"/>
        <v/>
      </c>
      <c r="F61" s="77" t="e">
        <f t="shared" si="3"/>
        <v>#DIV/0!</v>
      </c>
      <c r="G61" s="1" t="e">
        <f t="shared" si="8"/>
        <v>#DIV/0!</v>
      </c>
      <c r="H61" s="77" t="e">
        <f t="shared" si="9"/>
        <v>#DIV/0!</v>
      </c>
      <c r="I61" s="76" t="e">
        <f t="shared" si="5"/>
        <v>#DIV/0!</v>
      </c>
      <c r="J61" s="78" t="e">
        <f t="shared" si="6"/>
        <v>#DIV/0!</v>
      </c>
      <c r="K61" s="48"/>
      <c r="L61" s="13"/>
      <c r="M61" s="13"/>
      <c r="N61" s="37"/>
      <c r="O61" s="50"/>
      <c r="P61" s="37"/>
      <c r="Q61" s="37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</row>
    <row r="62" spans="1:44" x14ac:dyDescent="0.25">
      <c r="A62" s="80">
        <f t="shared" si="7"/>
        <v>38</v>
      </c>
      <c r="B62" s="86"/>
      <c r="C62" s="90"/>
      <c r="D62" s="88"/>
      <c r="E62" s="76" t="str">
        <f t="shared" si="2"/>
        <v/>
      </c>
      <c r="F62" s="77" t="e">
        <f t="shared" si="3"/>
        <v>#DIV/0!</v>
      </c>
      <c r="G62" s="1" t="e">
        <f t="shared" si="8"/>
        <v>#DIV/0!</v>
      </c>
      <c r="H62" s="77" t="e">
        <f t="shared" si="9"/>
        <v>#DIV/0!</v>
      </c>
      <c r="I62" s="76" t="e">
        <f t="shared" si="5"/>
        <v>#DIV/0!</v>
      </c>
      <c r="J62" s="78" t="e">
        <f t="shared" si="6"/>
        <v>#DIV/0!</v>
      </c>
      <c r="K62" s="48"/>
      <c r="L62" s="13"/>
      <c r="M62" s="13"/>
      <c r="N62" s="37"/>
      <c r="O62" s="50"/>
      <c r="P62" s="37"/>
      <c r="Q62" s="37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</row>
    <row r="63" spans="1:44" x14ac:dyDescent="0.25">
      <c r="A63" s="80">
        <f t="shared" si="7"/>
        <v>39</v>
      </c>
      <c r="B63" s="86"/>
      <c r="C63" s="90"/>
      <c r="D63" s="88"/>
      <c r="E63" s="76" t="str">
        <f t="shared" si="2"/>
        <v/>
      </c>
      <c r="F63" s="77" t="e">
        <f t="shared" si="3"/>
        <v>#DIV/0!</v>
      </c>
      <c r="G63" s="1" t="e">
        <f t="shared" si="8"/>
        <v>#DIV/0!</v>
      </c>
      <c r="H63" s="77" t="e">
        <f t="shared" si="9"/>
        <v>#DIV/0!</v>
      </c>
      <c r="I63" s="76" t="e">
        <f t="shared" si="5"/>
        <v>#DIV/0!</v>
      </c>
      <c r="J63" s="78" t="e">
        <f t="shared" si="6"/>
        <v>#DIV/0!</v>
      </c>
      <c r="K63" s="48"/>
      <c r="L63" s="13"/>
      <c r="M63" s="13"/>
      <c r="N63" s="37"/>
      <c r="O63" s="50"/>
      <c r="P63" s="37"/>
      <c r="Q63" s="37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</row>
    <row r="64" spans="1:44" x14ac:dyDescent="0.25">
      <c r="A64" s="80">
        <f t="shared" si="7"/>
        <v>40</v>
      </c>
      <c r="B64" s="86"/>
      <c r="C64" s="90"/>
      <c r="D64" s="88"/>
      <c r="E64" s="76" t="str">
        <f t="shared" si="2"/>
        <v/>
      </c>
      <c r="F64" s="77" t="e">
        <f t="shared" si="3"/>
        <v>#DIV/0!</v>
      </c>
      <c r="G64" s="1" t="e">
        <f t="shared" si="8"/>
        <v>#DIV/0!</v>
      </c>
      <c r="H64" s="77" t="e">
        <f t="shared" si="9"/>
        <v>#DIV/0!</v>
      </c>
      <c r="I64" s="76" t="e">
        <f t="shared" si="5"/>
        <v>#DIV/0!</v>
      </c>
      <c r="J64" s="78" t="e">
        <f t="shared" si="6"/>
        <v>#DIV/0!</v>
      </c>
      <c r="K64" s="48"/>
      <c r="L64" s="13"/>
      <c r="M64" s="13"/>
      <c r="N64" s="37"/>
      <c r="O64" s="50"/>
      <c r="P64" s="37"/>
      <c r="Q64" s="37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</row>
    <row r="65" spans="1:44" x14ac:dyDescent="0.25">
      <c r="A65" s="80">
        <f t="shared" si="7"/>
        <v>41</v>
      </c>
      <c r="B65" s="86"/>
      <c r="C65" s="90"/>
      <c r="D65" s="88"/>
      <c r="E65" s="76" t="str">
        <f t="shared" si="2"/>
        <v/>
      </c>
      <c r="F65" s="77" t="e">
        <f t="shared" si="3"/>
        <v>#DIV/0!</v>
      </c>
      <c r="G65" s="1" t="e">
        <f t="shared" si="8"/>
        <v>#DIV/0!</v>
      </c>
      <c r="H65" s="77" t="e">
        <f t="shared" si="9"/>
        <v>#DIV/0!</v>
      </c>
      <c r="I65" s="76" t="e">
        <f t="shared" si="5"/>
        <v>#DIV/0!</v>
      </c>
      <c r="J65" s="78" t="e">
        <f t="shared" si="6"/>
        <v>#DIV/0!</v>
      </c>
      <c r="K65" s="48"/>
      <c r="L65" s="13"/>
      <c r="M65" s="13"/>
      <c r="N65" s="37"/>
      <c r="O65" s="50"/>
      <c r="P65" s="37"/>
      <c r="Q65" s="37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</row>
    <row r="66" spans="1:44" x14ac:dyDescent="0.25">
      <c r="A66" s="80">
        <f t="shared" si="7"/>
        <v>42</v>
      </c>
      <c r="B66" s="86"/>
      <c r="C66" s="90"/>
      <c r="D66" s="88"/>
      <c r="E66" s="76" t="str">
        <f t="shared" si="2"/>
        <v/>
      </c>
      <c r="F66" s="77" t="e">
        <f t="shared" si="3"/>
        <v>#DIV/0!</v>
      </c>
      <c r="G66" s="1" t="e">
        <f t="shared" si="8"/>
        <v>#DIV/0!</v>
      </c>
      <c r="H66" s="77" t="e">
        <f t="shared" si="9"/>
        <v>#DIV/0!</v>
      </c>
      <c r="I66" s="76" t="e">
        <f t="shared" si="5"/>
        <v>#DIV/0!</v>
      </c>
      <c r="J66" s="78" t="e">
        <f t="shared" si="6"/>
        <v>#DIV/0!</v>
      </c>
      <c r="K66" s="48"/>
      <c r="L66" s="13"/>
      <c r="M66" s="13"/>
      <c r="N66" s="37"/>
      <c r="O66" s="50"/>
      <c r="P66" s="37"/>
      <c r="Q66" s="37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</row>
    <row r="67" spans="1:44" x14ac:dyDescent="0.25">
      <c r="A67" s="80">
        <f t="shared" si="7"/>
        <v>43</v>
      </c>
      <c r="B67" s="86"/>
      <c r="C67" s="90"/>
      <c r="D67" s="88"/>
      <c r="E67" s="76" t="str">
        <f t="shared" si="2"/>
        <v/>
      </c>
      <c r="F67" s="77" t="e">
        <f t="shared" si="3"/>
        <v>#DIV/0!</v>
      </c>
      <c r="G67" s="1" t="e">
        <f t="shared" si="8"/>
        <v>#DIV/0!</v>
      </c>
      <c r="H67" s="77" t="e">
        <f t="shared" si="9"/>
        <v>#DIV/0!</v>
      </c>
      <c r="I67" s="76" t="e">
        <f t="shared" si="5"/>
        <v>#DIV/0!</v>
      </c>
      <c r="J67" s="78" t="e">
        <f t="shared" si="6"/>
        <v>#DIV/0!</v>
      </c>
      <c r="K67" s="48"/>
      <c r="L67" s="13"/>
      <c r="M67" s="13"/>
      <c r="N67" s="37"/>
      <c r="O67" s="50"/>
      <c r="P67" s="37"/>
      <c r="Q67" s="37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</row>
    <row r="68" spans="1:44" x14ac:dyDescent="0.25">
      <c r="A68" s="80">
        <f t="shared" si="7"/>
        <v>44</v>
      </c>
      <c r="B68" s="86"/>
      <c r="C68" s="90"/>
      <c r="D68" s="88"/>
      <c r="E68" s="76" t="str">
        <f t="shared" si="2"/>
        <v/>
      </c>
      <c r="F68" s="77" t="e">
        <f t="shared" si="3"/>
        <v>#DIV/0!</v>
      </c>
      <c r="G68" s="1" t="e">
        <f t="shared" si="8"/>
        <v>#DIV/0!</v>
      </c>
      <c r="H68" s="77" t="e">
        <f t="shared" si="9"/>
        <v>#DIV/0!</v>
      </c>
      <c r="I68" s="76" t="e">
        <f t="shared" si="5"/>
        <v>#DIV/0!</v>
      </c>
      <c r="J68" s="78" t="e">
        <f t="shared" si="6"/>
        <v>#DIV/0!</v>
      </c>
      <c r="K68" s="48"/>
      <c r="L68" s="13"/>
      <c r="M68" s="13"/>
      <c r="N68" s="37"/>
      <c r="O68" s="50"/>
      <c r="P68" s="37"/>
      <c r="Q68" s="37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</row>
    <row r="69" spans="1:44" x14ac:dyDescent="0.25">
      <c r="A69" s="80">
        <f t="shared" si="7"/>
        <v>45</v>
      </c>
      <c r="B69" s="86"/>
      <c r="C69" s="90"/>
      <c r="D69" s="88"/>
      <c r="E69" s="76" t="str">
        <f t="shared" si="2"/>
        <v/>
      </c>
      <c r="F69" s="77" t="e">
        <f t="shared" si="3"/>
        <v>#DIV/0!</v>
      </c>
      <c r="G69" s="1" t="e">
        <f t="shared" si="8"/>
        <v>#DIV/0!</v>
      </c>
      <c r="H69" s="77" t="e">
        <f t="shared" si="9"/>
        <v>#DIV/0!</v>
      </c>
      <c r="I69" s="76" t="e">
        <f t="shared" si="5"/>
        <v>#DIV/0!</v>
      </c>
      <c r="J69" s="78" t="e">
        <f t="shared" si="6"/>
        <v>#DIV/0!</v>
      </c>
      <c r="K69" s="48"/>
      <c r="L69" s="13"/>
      <c r="M69" s="13"/>
      <c r="N69" s="37"/>
      <c r="O69" s="50"/>
      <c r="P69" s="37"/>
      <c r="Q69" s="37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</row>
    <row r="70" spans="1:44" x14ac:dyDescent="0.25">
      <c r="A70" s="80">
        <f t="shared" si="7"/>
        <v>46</v>
      </c>
      <c r="B70" s="86"/>
      <c r="C70" s="90"/>
      <c r="D70" s="88"/>
      <c r="E70" s="76" t="str">
        <f t="shared" si="2"/>
        <v/>
      </c>
      <c r="F70" s="77" t="e">
        <f t="shared" si="3"/>
        <v>#DIV/0!</v>
      </c>
      <c r="G70" s="1" t="e">
        <f t="shared" si="8"/>
        <v>#DIV/0!</v>
      </c>
      <c r="H70" s="77" t="e">
        <f t="shared" si="9"/>
        <v>#DIV/0!</v>
      </c>
      <c r="I70" s="76" t="e">
        <f t="shared" si="5"/>
        <v>#DIV/0!</v>
      </c>
      <c r="J70" s="78" t="e">
        <f t="shared" si="6"/>
        <v>#DIV/0!</v>
      </c>
      <c r="K70" s="48"/>
      <c r="L70" s="13"/>
      <c r="M70" s="13"/>
      <c r="N70" s="37"/>
      <c r="O70" s="50"/>
      <c r="P70" s="37"/>
      <c r="Q70" s="37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</row>
    <row r="71" spans="1:44" x14ac:dyDescent="0.25">
      <c r="A71" s="80">
        <f t="shared" si="7"/>
        <v>47</v>
      </c>
      <c r="B71" s="86"/>
      <c r="C71" s="90"/>
      <c r="D71" s="88"/>
      <c r="E71" s="76" t="str">
        <f t="shared" si="2"/>
        <v/>
      </c>
      <c r="F71" s="77" t="e">
        <f t="shared" si="3"/>
        <v>#DIV/0!</v>
      </c>
      <c r="G71" s="1" t="e">
        <f t="shared" si="8"/>
        <v>#DIV/0!</v>
      </c>
      <c r="H71" s="77" t="e">
        <f t="shared" si="9"/>
        <v>#DIV/0!</v>
      </c>
      <c r="I71" s="76" t="e">
        <f t="shared" si="5"/>
        <v>#DIV/0!</v>
      </c>
      <c r="J71" s="78" t="e">
        <f t="shared" si="6"/>
        <v>#DIV/0!</v>
      </c>
      <c r="K71" s="48"/>
      <c r="L71" s="13"/>
      <c r="M71" s="13"/>
      <c r="N71" s="37"/>
      <c r="O71" s="50"/>
      <c r="P71" s="37"/>
      <c r="Q71" s="37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</row>
    <row r="72" spans="1:44" x14ac:dyDescent="0.25">
      <c r="A72" s="80">
        <f t="shared" si="7"/>
        <v>48</v>
      </c>
      <c r="B72" s="86"/>
      <c r="C72" s="90"/>
      <c r="D72" s="88"/>
      <c r="E72" s="76" t="str">
        <f t="shared" si="2"/>
        <v/>
      </c>
      <c r="F72" s="77" t="e">
        <f t="shared" si="3"/>
        <v>#DIV/0!</v>
      </c>
      <c r="G72" s="1" t="e">
        <f t="shared" si="8"/>
        <v>#DIV/0!</v>
      </c>
      <c r="H72" s="77" t="e">
        <f t="shared" si="9"/>
        <v>#DIV/0!</v>
      </c>
      <c r="I72" s="76" t="e">
        <f t="shared" si="5"/>
        <v>#DIV/0!</v>
      </c>
      <c r="J72" s="78" t="e">
        <f t="shared" si="6"/>
        <v>#DIV/0!</v>
      </c>
      <c r="K72" s="48"/>
      <c r="L72" s="13"/>
      <c r="M72" s="13"/>
      <c r="N72" s="37"/>
      <c r="O72" s="50"/>
      <c r="P72" s="37"/>
      <c r="Q72" s="37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</row>
    <row r="73" spans="1:44" x14ac:dyDescent="0.25">
      <c r="A73" s="80">
        <f t="shared" si="7"/>
        <v>49</v>
      </c>
      <c r="B73" s="86"/>
      <c r="C73" s="90"/>
      <c r="D73" s="88"/>
      <c r="E73" s="76" t="str">
        <f t="shared" si="2"/>
        <v/>
      </c>
      <c r="F73" s="77" t="e">
        <f t="shared" si="3"/>
        <v>#DIV/0!</v>
      </c>
      <c r="G73" s="1" t="e">
        <f t="shared" si="8"/>
        <v>#DIV/0!</v>
      </c>
      <c r="H73" s="77" t="e">
        <f t="shared" si="9"/>
        <v>#DIV/0!</v>
      </c>
      <c r="I73" s="76" t="e">
        <f t="shared" si="5"/>
        <v>#DIV/0!</v>
      </c>
      <c r="J73" s="78" t="e">
        <f t="shared" si="6"/>
        <v>#DIV/0!</v>
      </c>
      <c r="K73" s="48"/>
      <c r="L73" s="13"/>
      <c r="M73" s="13"/>
      <c r="N73" s="37"/>
      <c r="O73" s="50"/>
      <c r="P73" s="37"/>
      <c r="Q73" s="37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</row>
    <row r="74" spans="1:44" x14ac:dyDescent="0.25">
      <c r="A74" s="80">
        <f t="shared" si="7"/>
        <v>50</v>
      </c>
      <c r="B74" s="86"/>
      <c r="C74" s="90"/>
      <c r="D74" s="88"/>
      <c r="E74" s="76" t="str">
        <f t="shared" si="2"/>
        <v/>
      </c>
      <c r="F74" s="77" t="e">
        <f t="shared" si="3"/>
        <v>#DIV/0!</v>
      </c>
      <c r="G74" s="1" t="e">
        <f t="shared" si="8"/>
        <v>#DIV/0!</v>
      </c>
      <c r="H74" s="77" t="e">
        <f t="shared" si="9"/>
        <v>#DIV/0!</v>
      </c>
      <c r="I74" s="76" t="e">
        <f t="shared" si="5"/>
        <v>#DIV/0!</v>
      </c>
      <c r="J74" s="78" t="e">
        <f t="shared" si="6"/>
        <v>#DIV/0!</v>
      </c>
      <c r="K74" s="48"/>
      <c r="L74" s="13"/>
      <c r="M74" s="13"/>
      <c r="N74" s="37"/>
      <c r="O74" s="50"/>
      <c r="P74" s="37"/>
      <c r="Q74" s="37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</row>
    <row r="75" spans="1:44" x14ac:dyDescent="0.25">
      <c r="A75" s="80">
        <f t="shared" si="7"/>
        <v>51</v>
      </c>
      <c r="B75" s="86"/>
      <c r="C75" s="90"/>
      <c r="D75" s="88"/>
      <c r="E75" s="76" t="str">
        <f t="shared" si="2"/>
        <v/>
      </c>
      <c r="F75" s="77" t="e">
        <f t="shared" si="3"/>
        <v>#DIV/0!</v>
      </c>
      <c r="G75" s="1" t="e">
        <f t="shared" si="8"/>
        <v>#DIV/0!</v>
      </c>
      <c r="H75" s="77" t="e">
        <f t="shared" si="9"/>
        <v>#DIV/0!</v>
      </c>
      <c r="I75" s="76" t="e">
        <f t="shared" si="5"/>
        <v>#DIV/0!</v>
      </c>
      <c r="J75" s="78" t="e">
        <f t="shared" si="6"/>
        <v>#DIV/0!</v>
      </c>
      <c r="K75" s="48"/>
      <c r="L75" s="13"/>
      <c r="M75" s="13"/>
      <c r="N75" s="37"/>
      <c r="O75" s="50"/>
      <c r="P75" s="37"/>
      <c r="Q75" s="37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</row>
    <row r="76" spans="1:44" x14ac:dyDescent="0.25">
      <c r="A76" s="80">
        <f t="shared" si="7"/>
        <v>52</v>
      </c>
      <c r="B76" s="86"/>
      <c r="C76" s="90"/>
      <c r="D76" s="88"/>
      <c r="E76" s="76" t="str">
        <f t="shared" si="2"/>
        <v/>
      </c>
      <c r="F76" s="77" t="e">
        <f t="shared" si="3"/>
        <v>#DIV/0!</v>
      </c>
      <c r="G76" s="1" t="e">
        <f t="shared" si="8"/>
        <v>#DIV/0!</v>
      </c>
      <c r="H76" s="77" t="e">
        <f t="shared" si="9"/>
        <v>#DIV/0!</v>
      </c>
      <c r="I76" s="76" t="e">
        <f t="shared" si="5"/>
        <v>#DIV/0!</v>
      </c>
      <c r="J76" s="78" t="e">
        <f t="shared" si="6"/>
        <v>#DIV/0!</v>
      </c>
      <c r="K76" s="48"/>
      <c r="L76" s="13"/>
      <c r="M76" s="13"/>
      <c r="N76" s="37"/>
      <c r="O76" s="50"/>
      <c r="P76" s="37"/>
      <c r="Q76" s="37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</row>
    <row r="77" spans="1:44" x14ac:dyDescent="0.25">
      <c r="A77" s="80">
        <f t="shared" si="7"/>
        <v>53</v>
      </c>
      <c r="B77" s="86"/>
      <c r="C77" s="90"/>
      <c r="D77" s="88"/>
      <c r="E77" s="76" t="str">
        <f t="shared" si="2"/>
        <v/>
      </c>
      <c r="F77" s="77" t="e">
        <f t="shared" si="3"/>
        <v>#DIV/0!</v>
      </c>
      <c r="G77" s="1" t="e">
        <f t="shared" si="8"/>
        <v>#DIV/0!</v>
      </c>
      <c r="H77" s="77" t="e">
        <f t="shared" si="9"/>
        <v>#DIV/0!</v>
      </c>
      <c r="I77" s="76" t="e">
        <f t="shared" si="5"/>
        <v>#DIV/0!</v>
      </c>
      <c r="J77" s="78" t="e">
        <f t="shared" si="6"/>
        <v>#DIV/0!</v>
      </c>
      <c r="K77" s="48"/>
      <c r="L77" s="13"/>
      <c r="M77" s="13"/>
      <c r="N77" s="37"/>
      <c r="O77" s="50"/>
      <c r="P77" s="37"/>
      <c r="Q77" s="37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</row>
    <row r="78" spans="1:44" x14ac:dyDescent="0.25">
      <c r="A78" s="80">
        <f t="shared" si="7"/>
        <v>54</v>
      </c>
      <c r="B78" s="86"/>
      <c r="C78" s="90"/>
      <c r="D78" s="88"/>
      <c r="E78" s="76" t="str">
        <f t="shared" si="2"/>
        <v/>
      </c>
      <c r="F78" s="77" t="e">
        <f t="shared" si="3"/>
        <v>#DIV/0!</v>
      </c>
      <c r="G78" s="1" t="e">
        <f t="shared" si="8"/>
        <v>#DIV/0!</v>
      </c>
      <c r="H78" s="77" t="e">
        <f t="shared" si="9"/>
        <v>#DIV/0!</v>
      </c>
      <c r="I78" s="76" t="e">
        <f t="shared" si="5"/>
        <v>#DIV/0!</v>
      </c>
      <c r="J78" s="78" t="e">
        <f t="shared" si="6"/>
        <v>#DIV/0!</v>
      </c>
      <c r="K78" s="48"/>
      <c r="L78" s="13"/>
      <c r="M78" s="13"/>
      <c r="N78" s="37"/>
      <c r="O78" s="50"/>
      <c r="P78" s="37"/>
      <c r="Q78" s="37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</row>
    <row r="79" spans="1:44" x14ac:dyDescent="0.25">
      <c r="A79" s="80">
        <f t="shared" si="7"/>
        <v>55</v>
      </c>
      <c r="B79" s="86"/>
      <c r="C79" s="90"/>
      <c r="D79" s="88"/>
      <c r="E79" s="76" t="str">
        <f t="shared" si="2"/>
        <v/>
      </c>
      <c r="F79" s="77" t="e">
        <f t="shared" si="3"/>
        <v>#DIV/0!</v>
      </c>
      <c r="G79" s="1" t="e">
        <f t="shared" si="8"/>
        <v>#DIV/0!</v>
      </c>
      <c r="H79" s="77" t="e">
        <f t="shared" si="9"/>
        <v>#DIV/0!</v>
      </c>
      <c r="I79" s="76" t="e">
        <f t="shared" si="5"/>
        <v>#DIV/0!</v>
      </c>
      <c r="J79" s="78" t="e">
        <f t="shared" si="6"/>
        <v>#DIV/0!</v>
      </c>
      <c r="K79" s="48"/>
      <c r="L79" s="13"/>
      <c r="M79" s="13"/>
      <c r="N79" s="37"/>
      <c r="O79" s="50"/>
      <c r="P79" s="37"/>
      <c r="Q79" s="37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</row>
    <row r="80" spans="1:44" x14ac:dyDescent="0.25">
      <c r="A80" s="80">
        <f t="shared" si="7"/>
        <v>56</v>
      </c>
      <c r="B80" s="86"/>
      <c r="C80" s="90"/>
      <c r="D80" s="88"/>
      <c r="E80" s="76" t="str">
        <f t="shared" si="2"/>
        <v/>
      </c>
      <c r="F80" s="77" t="e">
        <f t="shared" si="3"/>
        <v>#DIV/0!</v>
      </c>
      <c r="G80" s="1" t="e">
        <f t="shared" si="8"/>
        <v>#DIV/0!</v>
      </c>
      <c r="H80" s="77" t="e">
        <f t="shared" si="9"/>
        <v>#DIV/0!</v>
      </c>
      <c r="I80" s="76" t="e">
        <f t="shared" si="5"/>
        <v>#DIV/0!</v>
      </c>
      <c r="J80" s="78" t="e">
        <f t="shared" si="6"/>
        <v>#DIV/0!</v>
      </c>
      <c r="K80" s="48"/>
      <c r="L80" s="13"/>
      <c r="M80" s="13"/>
      <c r="N80" s="37"/>
      <c r="O80" s="50"/>
      <c r="P80" s="37"/>
      <c r="Q80" s="37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</row>
    <row r="81" spans="1:44" x14ac:dyDescent="0.25">
      <c r="A81" s="80">
        <f t="shared" si="7"/>
        <v>57</v>
      </c>
      <c r="B81" s="86"/>
      <c r="C81" s="90"/>
      <c r="D81" s="88"/>
      <c r="E81" s="76" t="str">
        <f t="shared" si="2"/>
        <v/>
      </c>
      <c r="F81" s="77" t="e">
        <f t="shared" si="3"/>
        <v>#DIV/0!</v>
      </c>
      <c r="G81" s="1" t="e">
        <f t="shared" si="8"/>
        <v>#DIV/0!</v>
      </c>
      <c r="H81" s="77" t="e">
        <f t="shared" si="9"/>
        <v>#DIV/0!</v>
      </c>
      <c r="I81" s="76" t="e">
        <f t="shared" si="5"/>
        <v>#DIV/0!</v>
      </c>
      <c r="J81" s="78" t="e">
        <f t="shared" si="6"/>
        <v>#DIV/0!</v>
      </c>
      <c r="K81" s="48"/>
      <c r="L81" s="13"/>
      <c r="M81" s="13"/>
      <c r="N81" s="37"/>
      <c r="O81" s="50"/>
      <c r="P81" s="37"/>
      <c r="Q81" s="37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</row>
    <row r="82" spans="1:44" x14ac:dyDescent="0.25">
      <c r="A82" s="80">
        <f t="shared" si="7"/>
        <v>58</v>
      </c>
      <c r="B82" s="86"/>
      <c r="C82" s="90"/>
      <c r="D82" s="88"/>
      <c r="E82" s="76" t="str">
        <f t="shared" si="2"/>
        <v/>
      </c>
      <c r="F82" s="77" t="e">
        <f t="shared" si="3"/>
        <v>#DIV/0!</v>
      </c>
      <c r="G82" s="1" t="e">
        <f t="shared" si="8"/>
        <v>#DIV/0!</v>
      </c>
      <c r="H82" s="77" t="e">
        <f t="shared" si="9"/>
        <v>#DIV/0!</v>
      </c>
      <c r="I82" s="76" t="e">
        <f t="shared" si="5"/>
        <v>#DIV/0!</v>
      </c>
      <c r="J82" s="78" t="e">
        <f t="shared" si="6"/>
        <v>#DIV/0!</v>
      </c>
      <c r="K82" s="48"/>
      <c r="L82" s="13"/>
      <c r="M82" s="13"/>
      <c r="N82" s="37"/>
      <c r="O82" s="50"/>
      <c r="P82" s="37"/>
      <c r="Q82" s="37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</row>
    <row r="83" spans="1:44" x14ac:dyDescent="0.25">
      <c r="A83" s="80">
        <f t="shared" si="7"/>
        <v>59</v>
      </c>
      <c r="B83" s="86"/>
      <c r="C83" s="90"/>
      <c r="D83" s="88"/>
      <c r="E83" s="76" t="str">
        <f t="shared" si="2"/>
        <v/>
      </c>
      <c r="F83" s="77" t="e">
        <f t="shared" si="3"/>
        <v>#DIV/0!</v>
      </c>
      <c r="G83" s="1" t="e">
        <f t="shared" si="8"/>
        <v>#DIV/0!</v>
      </c>
      <c r="H83" s="77" t="e">
        <f t="shared" si="9"/>
        <v>#DIV/0!</v>
      </c>
      <c r="I83" s="76" t="e">
        <f t="shared" si="5"/>
        <v>#DIV/0!</v>
      </c>
      <c r="J83" s="78" t="e">
        <f t="shared" si="6"/>
        <v>#DIV/0!</v>
      </c>
      <c r="K83" s="48"/>
      <c r="L83" s="13"/>
      <c r="M83" s="13"/>
      <c r="N83" s="37"/>
      <c r="O83" s="50"/>
      <c r="P83" s="37"/>
      <c r="Q83" s="37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</row>
    <row r="84" spans="1:44" x14ac:dyDescent="0.25">
      <c r="A84" s="80">
        <f t="shared" si="7"/>
        <v>60</v>
      </c>
      <c r="B84" s="86"/>
      <c r="C84" s="90"/>
      <c r="D84" s="88"/>
      <c r="E84" s="76" t="str">
        <f t="shared" si="2"/>
        <v/>
      </c>
      <c r="F84" s="77" t="e">
        <f t="shared" si="3"/>
        <v>#DIV/0!</v>
      </c>
      <c r="G84" s="1" t="e">
        <f t="shared" si="8"/>
        <v>#DIV/0!</v>
      </c>
      <c r="H84" s="77" t="e">
        <f t="shared" si="9"/>
        <v>#DIV/0!</v>
      </c>
      <c r="I84" s="76" t="e">
        <f t="shared" si="5"/>
        <v>#DIV/0!</v>
      </c>
      <c r="J84" s="78" t="e">
        <f t="shared" si="6"/>
        <v>#DIV/0!</v>
      </c>
      <c r="K84" s="48"/>
      <c r="L84" s="13"/>
      <c r="M84" s="13"/>
      <c r="N84" s="37"/>
      <c r="O84" s="50"/>
      <c r="P84" s="37"/>
      <c r="Q84" s="37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</row>
    <row r="85" spans="1:44" x14ac:dyDescent="0.25">
      <c r="A85" s="80">
        <f t="shared" si="7"/>
        <v>61</v>
      </c>
      <c r="B85" s="86"/>
      <c r="C85" s="90"/>
      <c r="D85" s="88"/>
      <c r="E85" s="76" t="str">
        <f t="shared" si="2"/>
        <v/>
      </c>
      <c r="F85" s="77" t="e">
        <f t="shared" si="3"/>
        <v>#DIV/0!</v>
      </c>
      <c r="G85" s="1" t="e">
        <f t="shared" si="8"/>
        <v>#DIV/0!</v>
      </c>
      <c r="H85" s="77" t="e">
        <f t="shared" si="9"/>
        <v>#DIV/0!</v>
      </c>
      <c r="I85" s="76" t="e">
        <f t="shared" si="5"/>
        <v>#DIV/0!</v>
      </c>
      <c r="J85" s="78" t="e">
        <f t="shared" si="6"/>
        <v>#DIV/0!</v>
      </c>
      <c r="K85" s="48"/>
      <c r="L85" s="13"/>
      <c r="M85" s="13"/>
      <c r="N85" s="37"/>
      <c r="O85" s="50"/>
      <c r="P85" s="37"/>
      <c r="Q85" s="37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</row>
    <row r="86" spans="1:44" x14ac:dyDescent="0.25">
      <c r="A86" s="80">
        <f t="shared" si="7"/>
        <v>62</v>
      </c>
      <c r="B86" s="86"/>
      <c r="C86" s="90"/>
      <c r="D86" s="88"/>
      <c r="E86" s="76" t="str">
        <f t="shared" si="2"/>
        <v/>
      </c>
      <c r="F86" s="77" t="e">
        <f t="shared" si="3"/>
        <v>#DIV/0!</v>
      </c>
      <c r="G86" s="1" t="e">
        <f t="shared" si="8"/>
        <v>#DIV/0!</v>
      </c>
      <c r="H86" s="77" t="e">
        <f t="shared" si="9"/>
        <v>#DIV/0!</v>
      </c>
      <c r="I86" s="76" t="e">
        <f t="shared" si="5"/>
        <v>#DIV/0!</v>
      </c>
      <c r="J86" s="78" t="e">
        <f t="shared" si="6"/>
        <v>#DIV/0!</v>
      </c>
      <c r="K86" s="48"/>
      <c r="L86" s="13"/>
      <c r="M86" s="13"/>
      <c r="N86" s="37"/>
      <c r="O86" s="50"/>
      <c r="P86" s="37"/>
      <c r="Q86" s="37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</row>
    <row r="87" spans="1:44" x14ac:dyDescent="0.25">
      <c r="A87" s="80">
        <f t="shared" si="7"/>
        <v>63</v>
      </c>
      <c r="B87" s="86"/>
      <c r="C87" s="90"/>
      <c r="D87" s="88"/>
      <c r="E87" s="76" t="str">
        <f t="shared" si="2"/>
        <v/>
      </c>
      <c r="F87" s="77" t="e">
        <f t="shared" si="3"/>
        <v>#DIV/0!</v>
      </c>
      <c r="G87" s="1" t="e">
        <f t="shared" si="8"/>
        <v>#DIV/0!</v>
      </c>
      <c r="H87" s="77" t="e">
        <f t="shared" si="9"/>
        <v>#DIV/0!</v>
      </c>
      <c r="I87" s="76" t="e">
        <f t="shared" si="5"/>
        <v>#DIV/0!</v>
      </c>
      <c r="J87" s="78" t="e">
        <f t="shared" si="6"/>
        <v>#DIV/0!</v>
      </c>
      <c r="K87" s="48"/>
      <c r="L87" s="13"/>
      <c r="M87" s="13"/>
      <c r="N87" s="37"/>
      <c r="O87" s="50"/>
      <c r="P87" s="37"/>
      <c r="Q87" s="37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</row>
    <row r="88" spans="1:44" x14ac:dyDescent="0.25">
      <c r="A88" s="80">
        <f t="shared" si="7"/>
        <v>64</v>
      </c>
      <c r="B88" s="86"/>
      <c r="C88" s="90"/>
      <c r="D88" s="88"/>
      <c r="E88" s="76" t="str">
        <f t="shared" si="2"/>
        <v/>
      </c>
      <c r="F88" s="77" t="e">
        <f t="shared" si="3"/>
        <v>#DIV/0!</v>
      </c>
      <c r="G88" s="1" t="e">
        <f t="shared" si="8"/>
        <v>#DIV/0!</v>
      </c>
      <c r="H88" s="77" t="e">
        <f t="shared" si="9"/>
        <v>#DIV/0!</v>
      </c>
      <c r="I88" s="76" t="e">
        <f>(H88/(F88+H88)*100)</f>
        <v>#DIV/0!</v>
      </c>
      <c r="J88" s="78" t="e">
        <f t="shared" si="6"/>
        <v>#DIV/0!</v>
      </c>
      <c r="K88" s="48"/>
      <c r="L88" s="13"/>
      <c r="M88" s="13"/>
      <c r="N88" s="37"/>
      <c r="O88" s="50"/>
      <c r="P88" s="37"/>
      <c r="Q88" s="37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</row>
    <row r="89" spans="1:44" x14ac:dyDescent="0.25">
      <c r="A89" s="80">
        <f t="shared" si="7"/>
        <v>65</v>
      </c>
      <c r="B89" s="86"/>
      <c r="C89" s="90"/>
      <c r="D89" s="88"/>
      <c r="E89" s="76" t="str">
        <f t="shared" si="2"/>
        <v/>
      </c>
      <c r="F89" s="77" t="e">
        <f t="shared" ref="F89:F152" si="10">ROUND($D$9/($D$8*86.4),2)</f>
        <v>#DIV/0!</v>
      </c>
      <c r="G89" s="1" t="e">
        <f t="shared" si="8"/>
        <v>#DIV/0!</v>
      </c>
      <c r="H89" s="77" t="e">
        <f t="shared" si="9"/>
        <v>#DIV/0!</v>
      </c>
      <c r="I89" s="76" t="e">
        <f>(H89/(F89+H89)*100)</f>
        <v>#DIV/0!</v>
      </c>
      <c r="J89" s="78" t="e">
        <f t="shared" si="6"/>
        <v>#DIV/0!</v>
      </c>
      <c r="K89" s="48"/>
      <c r="L89" s="13"/>
      <c r="M89" s="13"/>
      <c r="N89" s="37"/>
      <c r="O89" s="50"/>
      <c r="P89" s="37"/>
      <c r="Q89" s="37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</row>
    <row r="90" spans="1:44" x14ac:dyDescent="0.25">
      <c r="A90" s="80">
        <f t="shared" si="7"/>
        <v>66</v>
      </c>
      <c r="B90" s="86"/>
      <c r="C90" s="90"/>
      <c r="D90" s="88"/>
      <c r="E90" s="76" t="str">
        <f t="shared" ref="E90:E153" si="11">IF(D90&lt;2,"",D90/86.4)</f>
        <v/>
      </c>
      <c r="F90" s="77" t="e">
        <f t="shared" si="10"/>
        <v>#DIV/0!</v>
      </c>
      <c r="G90" s="1" t="e">
        <f t="shared" si="8"/>
        <v>#DIV/0!</v>
      </c>
      <c r="H90" s="77" t="e">
        <f t="shared" si="9"/>
        <v>#DIV/0!</v>
      </c>
      <c r="I90" s="76" t="e">
        <f t="shared" ref="I90:I153" si="12">(H90/(F90+H90)*100)</f>
        <v>#DIV/0!</v>
      </c>
      <c r="J90" s="78" t="e">
        <f t="shared" ref="J90:J153" si="13">F90+H90</f>
        <v>#DIV/0!</v>
      </c>
      <c r="K90" s="48"/>
      <c r="L90" s="13"/>
      <c r="M90" s="13"/>
      <c r="N90" s="37"/>
      <c r="O90" s="50"/>
      <c r="P90" s="37"/>
      <c r="Q90" s="37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</row>
    <row r="91" spans="1:44" x14ac:dyDescent="0.25">
      <c r="A91" s="80">
        <f t="shared" ref="A91:A154" si="14">A90+1</f>
        <v>67</v>
      </c>
      <c r="B91" s="86"/>
      <c r="C91" s="90"/>
      <c r="D91" s="88"/>
      <c r="E91" s="76" t="str">
        <f t="shared" si="11"/>
        <v/>
      </c>
      <c r="F91" s="77" t="e">
        <f t="shared" si="10"/>
        <v>#DIV/0!</v>
      </c>
      <c r="G91" s="1" t="e">
        <f t="shared" ref="G91:G154" si="15">IF(OR(D91="",E91&lt;0.9*F91),"",IF(E91&gt;=F91,E91-F91,0))</f>
        <v>#DIV/0!</v>
      </c>
      <c r="H91" s="77" t="e">
        <f t="shared" si="9"/>
        <v>#DIV/0!</v>
      </c>
      <c r="I91" s="76" t="e">
        <f t="shared" si="12"/>
        <v>#DIV/0!</v>
      </c>
      <c r="J91" s="78" t="e">
        <f t="shared" si="13"/>
        <v>#DIV/0!</v>
      </c>
      <c r="K91" s="48"/>
      <c r="L91" s="13"/>
      <c r="M91" s="13"/>
      <c r="N91" s="37"/>
      <c r="O91" s="50"/>
      <c r="P91" s="37"/>
      <c r="Q91" s="37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</row>
    <row r="92" spans="1:44" x14ac:dyDescent="0.25">
      <c r="A92" s="80">
        <f t="shared" si="14"/>
        <v>68</v>
      </c>
      <c r="B92" s="86"/>
      <c r="C92" s="90"/>
      <c r="D92" s="88"/>
      <c r="E92" s="76" t="str">
        <f t="shared" si="11"/>
        <v/>
      </c>
      <c r="F92" s="77" t="e">
        <f t="shared" si="10"/>
        <v>#DIV/0!</v>
      </c>
      <c r="G92" s="1" t="e">
        <f t="shared" si="15"/>
        <v>#DIV/0!</v>
      </c>
      <c r="H92" s="77" t="e">
        <f t="shared" si="9"/>
        <v>#DIV/0!</v>
      </c>
      <c r="I92" s="76" t="e">
        <f t="shared" si="12"/>
        <v>#DIV/0!</v>
      </c>
      <c r="J92" s="78" t="e">
        <f t="shared" si="13"/>
        <v>#DIV/0!</v>
      </c>
      <c r="K92" s="48"/>
      <c r="L92" s="13"/>
      <c r="M92" s="13"/>
      <c r="N92" s="37"/>
      <c r="O92" s="50"/>
      <c r="P92" s="37"/>
      <c r="Q92" s="37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</row>
    <row r="93" spans="1:44" x14ac:dyDescent="0.25">
      <c r="A93" s="80">
        <f t="shared" si="14"/>
        <v>69</v>
      </c>
      <c r="B93" s="86"/>
      <c r="C93" s="90"/>
      <c r="D93" s="88"/>
      <c r="E93" s="76" t="str">
        <f t="shared" si="11"/>
        <v/>
      </c>
      <c r="F93" s="77" t="e">
        <f t="shared" si="10"/>
        <v>#DIV/0!</v>
      </c>
      <c r="G93" s="1" t="e">
        <f t="shared" si="15"/>
        <v>#DIV/0!</v>
      </c>
      <c r="H93" s="77" t="e">
        <f t="shared" si="9"/>
        <v>#DIV/0!</v>
      </c>
      <c r="I93" s="76" t="e">
        <f t="shared" si="12"/>
        <v>#DIV/0!</v>
      </c>
      <c r="J93" s="78" t="e">
        <f t="shared" si="13"/>
        <v>#DIV/0!</v>
      </c>
      <c r="K93" s="48"/>
      <c r="L93" s="13"/>
      <c r="M93" s="13"/>
      <c r="N93" s="37"/>
      <c r="O93" s="50"/>
      <c r="P93" s="37"/>
      <c r="Q93" s="37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</row>
    <row r="94" spans="1:44" x14ac:dyDescent="0.25">
      <c r="A94" s="80">
        <f t="shared" si="14"/>
        <v>70</v>
      </c>
      <c r="B94" s="86"/>
      <c r="C94" s="90"/>
      <c r="D94" s="88"/>
      <c r="E94" s="76" t="str">
        <f t="shared" si="11"/>
        <v/>
      </c>
      <c r="F94" s="77" t="e">
        <f t="shared" si="10"/>
        <v>#DIV/0!</v>
      </c>
      <c r="G94" s="1" t="e">
        <f t="shared" si="15"/>
        <v>#DIV/0!</v>
      </c>
      <c r="H94" s="77" t="e">
        <f t="shared" si="9"/>
        <v>#DIV/0!</v>
      </c>
      <c r="I94" s="76" t="e">
        <f t="shared" si="12"/>
        <v>#DIV/0!</v>
      </c>
      <c r="J94" s="78" t="e">
        <f t="shared" si="13"/>
        <v>#DIV/0!</v>
      </c>
      <c r="K94" s="48"/>
      <c r="L94" s="13"/>
      <c r="M94" s="13"/>
      <c r="N94" s="37"/>
      <c r="O94" s="50"/>
      <c r="P94" s="37"/>
      <c r="Q94" s="37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</row>
    <row r="95" spans="1:44" x14ac:dyDescent="0.25">
      <c r="A95" s="80">
        <f t="shared" si="14"/>
        <v>71</v>
      </c>
      <c r="B95" s="86"/>
      <c r="C95" s="90"/>
      <c r="D95" s="88"/>
      <c r="E95" s="76" t="str">
        <f t="shared" si="11"/>
        <v/>
      </c>
      <c r="F95" s="77" t="e">
        <f t="shared" si="10"/>
        <v>#DIV/0!</v>
      </c>
      <c r="G95" s="1" t="e">
        <f t="shared" si="15"/>
        <v>#DIV/0!</v>
      </c>
      <c r="H95" s="77" t="e">
        <f t="shared" si="9"/>
        <v>#DIV/0!</v>
      </c>
      <c r="I95" s="76" t="e">
        <f t="shared" si="12"/>
        <v>#DIV/0!</v>
      </c>
      <c r="J95" s="78" t="e">
        <f t="shared" si="13"/>
        <v>#DIV/0!</v>
      </c>
      <c r="K95" s="48"/>
      <c r="L95" s="13"/>
      <c r="M95" s="13"/>
      <c r="N95" s="37"/>
      <c r="O95" s="50"/>
      <c r="P95" s="37"/>
      <c r="Q95" s="37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</row>
    <row r="96" spans="1:44" x14ac:dyDescent="0.25">
      <c r="A96" s="80">
        <f t="shared" si="14"/>
        <v>72</v>
      </c>
      <c r="B96" s="86"/>
      <c r="C96" s="90"/>
      <c r="D96" s="88"/>
      <c r="E96" s="76" t="str">
        <f t="shared" si="11"/>
        <v/>
      </c>
      <c r="F96" s="77" t="e">
        <f t="shared" si="10"/>
        <v>#DIV/0!</v>
      </c>
      <c r="G96" s="1" t="e">
        <f t="shared" si="15"/>
        <v>#DIV/0!</v>
      </c>
      <c r="H96" s="77" t="e">
        <f t="shared" si="9"/>
        <v>#DIV/0!</v>
      </c>
      <c r="I96" s="76" t="e">
        <f t="shared" si="12"/>
        <v>#DIV/0!</v>
      </c>
      <c r="J96" s="78" t="e">
        <f t="shared" si="13"/>
        <v>#DIV/0!</v>
      </c>
      <c r="K96" s="48"/>
      <c r="L96" s="13"/>
      <c r="M96" s="13"/>
      <c r="N96" s="37"/>
      <c r="O96" s="50"/>
      <c r="P96" s="37"/>
      <c r="Q96" s="37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</row>
    <row r="97" spans="1:44" x14ac:dyDescent="0.25">
      <c r="A97" s="80">
        <f t="shared" si="14"/>
        <v>73</v>
      </c>
      <c r="B97" s="86"/>
      <c r="C97" s="90"/>
      <c r="D97" s="88"/>
      <c r="E97" s="76" t="str">
        <f t="shared" si="11"/>
        <v/>
      </c>
      <c r="F97" s="77" t="e">
        <f t="shared" si="10"/>
        <v>#DIV/0!</v>
      </c>
      <c r="G97" s="1" t="e">
        <f t="shared" si="15"/>
        <v>#DIV/0!</v>
      </c>
      <c r="H97" s="77" t="e">
        <f t="shared" si="9"/>
        <v>#DIV/0!</v>
      </c>
      <c r="I97" s="76" t="e">
        <f t="shared" si="12"/>
        <v>#DIV/0!</v>
      </c>
      <c r="J97" s="78" t="e">
        <f t="shared" si="13"/>
        <v>#DIV/0!</v>
      </c>
      <c r="K97" s="48"/>
      <c r="L97" s="13"/>
      <c r="M97" s="13"/>
      <c r="N97" s="37"/>
      <c r="O97" s="50"/>
      <c r="P97" s="37"/>
      <c r="Q97" s="37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</row>
    <row r="98" spans="1:44" x14ac:dyDescent="0.25">
      <c r="A98" s="80">
        <f t="shared" si="14"/>
        <v>74</v>
      </c>
      <c r="B98" s="86"/>
      <c r="C98" s="90"/>
      <c r="D98" s="88"/>
      <c r="E98" s="76" t="str">
        <f t="shared" si="11"/>
        <v/>
      </c>
      <c r="F98" s="77" t="e">
        <f t="shared" si="10"/>
        <v>#DIV/0!</v>
      </c>
      <c r="G98" s="1" t="e">
        <f t="shared" si="15"/>
        <v>#DIV/0!</v>
      </c>
      <c r="H98" s="77" t="e">
        <f t="shared" si="9"/>
        <v>#DIV/0!</v>
      </c>
      <c r="I98" s="76" t="e">
        <f t="shared" si="12"/>
        <v>#DIV/0!</v>
      </c>
      <c r="J98" s="78" t="e">
        <f t="shared" si="13"/>
        <v>#DIV/0!</v>
      </c>
      <c r="K98" s="48"/>
      <c r="L98" s="13"/>
      <c r="M98" s="13"/>
      <c r="N98" s="37"/>
      <c r="O98" s="50"/>
      <c r="P98" s="37"/>
      <c r="Q98" s="37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</row>
    <row r="99" spans="1:44" x14ac:dyDescent="0.25">
      <c r="A99" s="80">
        <f t="shared" si="14"/>
        <v>75</v>
      </c>
      <c r="B99" s="86"/>
      <c r="C99" s="90"/>
      <c r="D99" s="88"/>
      <c r="E99" s="76" t="str">
        <f t="shared" si="11"/>
        <v/>
      </c>
      <c r="F99" s="77" t="e">
        <f t="shared" si="10"/>
        <v>#DIV/0!</v>
      </c>
      <c r="G99" s="1" t="e">
        <f t="shared" si="15"/>
        <v>#DIV/0!</v>
      </c>
      <c r="H99" s="77" t="e">
        <f t="shared" si="9"/>
        <v>#DIV/0!</v>
      </c>
      <c r="I99" s="76" t="e">
        <f t="shared" si="12"/>
        <v>#DIV/0!</v>
      </c>
      <c r="J99" s="78" t="e">
        <f t="shared" si="13"/>
        <v>#DIV/0!</v>
      </c>
      <c r="K99" s="48"/>
      <c r="L99" s="13"/>
      <c r="M99" s="13"/>
      <c r="N99" s="37"/>
      <c r="O99" s="50"/>
      <c r="P99" s="37"/>
      <c r="Q99" s="37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</row>
    <row r="100" spans="1:44" x14ac:dyDescent="0.25">
      <c r="A100" s="80">
        <f t="shared" si="14"/>
        <v>76</v>
      </c>
      <c r="B100" s="86"/>
      <c r="C100" s="90"/>
      <c r="D100" s="88"/>
      <c r="E100" s="76" t="str">
        <f t="shared" si="11"/>
        <v/>
      </c>
      <c r="F100" s="77" t="e">
        <f t="shared" si="10"/>
        <v>#DIV/0!</v>
      </c>
      <c r="G100" s="1" t="e">
        <f t="shared" si="15"/>
        <v>#DIV/0!</v>
      </c>
      <c r="H100" s="77" t="e">
        <f t="shared" si="9"/>
        <v>#DIV/0!</v>
      </c>
      <c r="I100" s="76" t="e">
        <f t="shared" si="12"/>
        <v>#DIV/0!</v>
      </c>
      <c r="J100" s="78" t="e">
        <f t="shared" si="13"/>
        <v>#DIV/0!</v>
      </c>
      <c r="K100" s="48"/>
      <c r="L100" s="13"/>
      <c r="M100" s="13"/>
      <c r="N100" s="37"/>
      <c r="O100" s="50"/>
      <c r="P100" s="37"/>
      <c r="Q100" s="37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</row>
    <row r="101" spans="1:44" x14ac:dyDescent="0.25">
      <c r="A101" s="80">
        <f t="shared" si="14"/>
        <v>77</v>
      </c>
      <c r="B101" s="86"/>
      <c r="C101" s="90"/>
      <c r="D101" s="88"/>
      <c r="E101" s="76" t="str">
        <f t="shared" si="11"/>
        <v/>
      </c>
      <c r="F101" s="77" t="e">
        <f t="shared" si="10"/>
        <v>#DIV/0!</v>
      </c>
      <c r="G101" s="1" t="e">
        <f t="shared" si="15"/>
        <v>#DIV/0!</v>
      </c>
      <c r="H101" s="77" t="e">
        <f t="shared" si="9"/>
        <v>#DIV/0!</v>
      </c>
      <c r="I101" s="76" t="e">
        <f t="shared" si="12"/>
        <v>#DIV/0!</v>
      </c>
      <c r="J101" s="78" t="e">
        <f t="shared" si="13"/>
        <v>#DIV/0!</v>
      </c>
      <c r="K101" s="48"/>
      <c r="L101" s="13"/>
      <c r="M101" s="13"/>
      <c r="N101" s="37"/>
      <c r="O101" s="50"/>
      <c r="P101" s="37"/>
      <c r="Q101" s="37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</row>
    <row r="102" spans="1:44" x14ac:dyDescent="0.25">
      <c r="A102" s="80">
        <f t="shared" si="14"/>
        <v>78</v>
      </c>
      <c r="B102" s="86"/>
      <c r="C102" s="90"/>
      <c r="D102" s="88"/>
      <c r="E102" s="76" t="str">
        <f t="shared" si="11"/>
        <v/>
      </c>
      <c r="F102" s="77" t="e">
        <f t="shared" si="10"/>
        <v>#DIV/0!</v>
      </c>
      <c r="G102" s="1" t="e">
        <f t="shared" si="15"/>
        <v>#DIV/0!</v>
      </c>
      <c r="H102" s="77" t="e">
        <f t="shared" si="9"/>
        <v>#DIV/0!</v>
      </c>
      <c r="I102" s="76" t="e">
        <f t="shared" si="12"/>
        <v>#DIV/0!</v>
      </c>
      <c r="J102" s="78" t="e">
        <f t="shared" si="13"/>
        <v>#DIV/0!</v>
      </c>
      <c r="K102" s="48"/>
      <c r="L102" s="13"/>
      <c r="M102" s="13"/>
      <c r="N102" s="37"/>
      <c r="O102" s="50"/>
      <c r="P102" s="37"/>
      <c r="Q102" s="37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</row>
    <row r="103" spans="1:44" x14ac:dyDescent="0.25">
      <c r="A103" s="80">
        <f t="shared" si="14"/>
        <v>79</v>
      </c>
      <c r="B103" s="86"/>
      <c r="C103" s="90"/>
      <c r="D103" s="88"/>
      <c r="E103" s="76" t="str">
        <f t="shared" si="11"/>
        <v/>
      </c>
      <c r="F103" s="77" t="e">
        <f t="shared" si="10"/>
        <v>#DIV/0!</v>
      </c>
      <c r="G103" s="1" t="e">
        <f t="shared" si="15"/>
        <v>#DIV/0!</v>
      </c>
      <c r="H103" s="77" t="e">
        <f t="shared" si="9"/>
        <v>#DIV/0!</v>
      </c>
      <c r="I103" s="76" t="e">
        <f t="shared" si="12"/>
        <v>#DIV/0!</v>
      </c>
      <c r="J103" s="78" t="e">
        <f t="shared" si="13"/>
        <v>#DIV/0!</v>
      </c>
      <c r="K103" s="48"/>
      <c r="L103" s="13"/>
      <c r="M103" s="13"/>
      <c r="N103" s="37"/>
      <c r="O103" s="50"/>
      <c r="P103" s="37"/>
      <c r="Q103" s="37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</row>
    <row r="104" spans="1:44" x14ac:dyDescent="0.25">
      <c r="A104" s="80">
        <f t="shared" si="14"/>
        <v>80</v>
      </c>
      <c r="B104" s="86"/>
      <c r="C104" s="90"/>
      <c r="D104" s="88"/>
      <c r="E104" s="76" t="str">
        <f t="shared" si="11"/>
        <v/>
      </c>
      <c r="F104" s="77" t="e">
        <f t="shared" si="10"/>
        <v>#DIV/0!</v>
      </c>
      <c r="G104" s="1" t="e">
        <f t="shared" si="15"/>
        <v>#DIV/0!</v>
      </c>
      <c r="H104" s="77" t="e">
        <f t="shared" si="9"/>
        <v>#DIV/0!</v>
      </c>
      <c r="I104" s="76" t="e">
        <f t="shared" si="12"/>
        <v>#DIV/0!</v>
      </c>
      <c r="J104" s="78" t="e">
        <f t="shared" si="13"/>
        <v>#DIV/0!</v>
      </c>
      <c r="K104" s="48"/>
      <c r="L104" s="13"/>
      <c r="M104" s="13"/>
      <c r="N104" s="37"/>
      <c r="O104" s="50"/>
      <c r="P104" s="37"/>
      <c r="Q104" s="37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</row>
    <row r="105" spans="1:44" x14ac:dyDescent="0.25">
      <c r="A105" s="80">
        <f t="shared" si="14"/>
        <v>81</v>
      </c>
      <c r="B105" s="86"/>
      <c r="C105" s="90"/>
      <c r="D105" s="88"/>
      <c r="E105" s="76" t="str">
        <f t="shared" si="11"/>
        <v/>
      </c>
      <c r="F105" s="77" t="e">
        <f t="shared" si="10"/>
        <v>#DIV/0!</v>
      </c>
      <c r="G105" s="1" t="e">
        <f t="shared" si="15"/>
        <v>#DIV/0!</v>
      </c>
      <c r="H105" s="77" t="e">
        <f t="shared" si="9"/>
        <v>#DIV/0!</v>
      </c>
      <c r="I105" s="76" t="e">
        <f t="shared" si="12"/>
        <v>#DIV/0!</v>
      </c>
      <c r="J105" s="78" t="e">
        <f t="shared" si="13"/>
        <v>#DIV/0!</v>
      </c>
      <c r="K105" s="48"/>
      <c r="L105" s="13"/>
      <c r="M105" s="13"/>
      <c r="N105" s="37"/>
      <c r="O105" s="50"/>
      <c r="P105" s="37"/>
      <c r="Q105" s="37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</row>
    <row r="106" spans="1:44" x14ac:dyDescent="0.25">
      <c r="A106" s="80">
        <f t="shared" si="14"/>
        <v>82</v>
      </c>
      <c r="B106" s="86"/>
      <c r="C106" s="90"/>
      <c r="D106" s="88"/>
      <c r="E106" s="76" t="str">
        <f t="shared" si="11"/>
        <v/>
      </c>
      <c r="F106" s="77" t="e">
        <f t="shared" si="10"/>
        <v>#DIV/0!</v>
      </c>
      <c r="G106" s="1" t="e">
        <f t="shared" si="15"/>
        <v>#DIV/0!</v>
      </c>
      <c r="H106" s="77" t="e">
        <f t="shared" si="9"/>
        <v>#DIV/0!</v>
      </c>
      <c r="I106" s="76" t="e">
        <f t="shared" si="12"/>
        <v>#DIV/0!</v>
      </c>
      <c r="J106" s="78" t="e">
        <f t="shared" si="13"/>
        <v>#DIV/0!</v>
      </c>
      <c r="K106" s="48"/>
      <c r="L106" s="13"/>
      <c r="M106" s="13"/>
      <c r="N106" s="37"/>
      <c r="O106" s="50"/>
      <c r="P106" s="37"/>
      <c r="Q106" s="37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</row>
    <row r="107" spans="1:44" x14ac:dyDescent="0.25">
      <c r="A107" s="80">
        <f t="shared" si="14"/>
        <v>83</v>
      </c>
      <c r="B107" s="86"/>
      <c r="C107" s="90"/>
      <c r="D107" s="88"/>
      <c r="E107" s="76" t="str">
        <f t="shared" si="11"/>
        <v/>
      </c>
      <c r="F107" s="77" t="e">
        <f t="shared" si="10"/>
        <v>#DIV/0!</v>
      </c>
      <c r="G107" s="1" t="e">
        <f t="shared" si="15"/>
        <v>#DIV/0!</v>
      </c>
      <c r="H107" s="77" t="e">
        <f t="shared" si="9"/>
        <v>#DIV/0!</v>
      </c>
      <c r="I107" s="76" t="e">
        <f t="shared" si="12"/>
        <v>#DIV/0!</v>
      </c>
      <c r="J107" s="78" t="e">
        <f t="shared" si="13"/>
        <v>#DIV/0!</v>
      </c>
      <c r="K107" s="48"/>
      <c r="L107" s="13"/>
      <c r="M107" s="13"/>
      <c r="N107" s="37"/>
      <c r="O107" s="50"/>
      <c r="P107" s="37"/>
      <c r="Q107" s="37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</row>
    <row r="108" spans="1:44" x14ac:dyDescent="0.25">
      <c r="A108" s="80">
        <f t="shared" si="14"/>
        <v>84</v>
      </c>
      <c r="B108" s="86"/>
      <c r="C108" s="90"/>
      <c r="D108" s="88"/>
      <c r="E108" s="76" t="str">
        <f t="shared" si="11"/>
        <v/>
      </c>
      <c r="F108" s="77" t="e">
        <f t="shared" si="10"/>
        <v>#DIV/0!</v>
      </c>
      <c r="G108" s="1" t="e">
        <f t="shared" si="15"/>
        <v>#DIV/0!</v>
      </c>
      <c r="H108" s="77" t="e">
        <f t="shared" si="9"/>
        <v>#DIV/0!</v>
      </c>
      <c r="I108" s="76" t="e">
        <f t="shared" si="12"/>
        <v>#DIV/0!</v>
      </c>
      <c r="J108" s="78" t="e">
        <f t="shared" si="13"/>
        <v>#DIV/0!</v>
      </c>
      <c r="K108" s="48"/>
      <c r="L108" s="13"/>
      <c r="M108" s="13"/>
      <c r="N108" s="37"/>
      <c r="O108" s="50"/>
      <c r="P108" s="37"/>
      <c r="Q108" s="37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</row>
    <row r="109" spans="1:44" x14ac:dyDescent="0.25">
      <c r="A109" s="80">
        <f t="shared" si="14"/>
        <v>85</v>
      </c>
      <c r="B109" s="86"/>
      <c r="C109" s="90"/>
      <c r="D109" s="88"/>
      <c r="E109" s="76" t="str">
        <f t="shared" si="11"/>
        <v/>
      </c>
      <c r="F109" s="77" t="e">
        <f t="shared" si="10"/>
        <v>#DIV/0!</v>
      </c>
      <c r="G109" s="1" t="e">
        <f t="shared" si="15"/>
        <v>#DIV/0!</v>
      </c>
      <c r="H109" s="77" t="e">
        <f t="shared" si="9"/>
        <v>#DIV/0!</v>
      </c>
      <c r="I109" s="76" t="e">
        <f t="shared" si="12"/>
        <v>#DIV/0!</v>
      </c>
      <c r="J109" s="78" t="e">
        <f t="shared" si="13"/>
        <v>#DIV/0!</v>
      </c>
      <c r="K109" s="48"/>
      <c r="L109" s="13"/>
      <c r="M109" s="13"/>
      <c r="N109" s="37"/>
      <c r="O109" s="50"/>
      <c r="P109" s="37"/>
      <c r="Q109" s="37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</row>
    <row r="110" spans="1:44" x14ac:dyDescent="0.25">
      <c r="A110" s="80">
        <f t="shared" si="14"/>
        <v>86</v>
      </c>
      <c r="B110" s="86"/>
      <c r="C110" s="90"/>
      <c r="D110" s="88"/>
      <c r="E110" s="76" t="str">
        <f t="shared" si="11"/>
        <v/>
      </c>
      <c r="F110" s="77" t="e">
        <f t="shared" si="10"/>
        <v>#DIV/0!</v>
      </c>
      <c r="G110" s="1" t="e">
        <f t="shared" si="15"/>
        <v>#DIV/0!</v>
      </c>
      <c r="H110" s="77" t="e">
        <f t="shared" ref="H110:H173" si="16">MIN(G90:G110)</f>
        <v>#DIV/0!</v>
      </c>
      <c r="I110" s="76" t="e">
        <f t="shared" si="12"/>
        <v>#DIV/0!</v>
      </c>
      <c r="J110" s="78" t="e">
        <f t="shared" si="13"/>
        <v>#DIV/0!</v>
      </c>
      <c r="K110" s="48"/>
      <c r="L110" s="13"/>
      <c r="M110" s="13"/>
      <c r="N110" s="37"/>
      <c r="O110" s="50"/>
      <c r="P110" s="37"/>
      <c r="Q110" s="37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</row>
    <row r="111" spans="1:44" x14ac:dyDescent="0.25">
      <c r="A111" s="80">
        <f t="shared" si="14"/>
        <v>87</v>
      </c>
      <c r="B111" s="86"/>
      <c r="C111" s="90"/>
      <c r="D111" s="88"/>
      <c r="E111" s="76" t="str">
        <f t="shared" si="11"/>
        <v/>
      </c>
      <c r="F111" s="77" t="e">
        <f t="shared" si="10"/>
        <v>#DIV/0!</v>
      </c>
      <c r="G111" s="1" t="e">
        <f t="shared" si="15"/>
        <v>#DIV/0!</v>
      </c>
      <c r="H111" s="77" t="e">
        <f t="shared" si="16"/>
        <v>#DIV/0!</v>
      </c>
      <c r="I111" s="76" t="e">
        <f t="shared" si="12"/>
        <v>#DIV/0!</v>
      </c>
      <c r="J111" s="78" t="e">
        <f t="shared" si="13"/>
        <v>#DIV/0!</v>
      </c>
      <c r="K111" s="48"/>
      <c r="L111" s="13"/>
      <c r="M111" s="13"/>
      <c r="N111" s="37"/>
      <c r="O111" s="50"/>
      <c r="P111" s="37"/>
      <c r="Q111" s="37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</row>
    <row r="112" spans="1:44" x14ac:dyDescent="0.25">
      <c r="A112" s="80">
        <f t="shared" si="14"/>
        <v>88</v>
      </c>
      <c r="B112" s="86"/>
      <c r="C112" s="90"/>
      <c r="D112" s="88"/>
      <c r="E112" s="76" t="str">
        <f t="shared" si="11"/>
        <v/>
      </c>
      <c r="F112" s="77" t="e">
        <f t="shared" si="10"/>
        <v>#DIV/0!</v>
      </c>
      <c r="G112" s="1" t="e">
        <f t="shared" si="15"/>
        <v>#DIV/0!</v>
      </c>
      <c r="H112" s="77" t="e">
        <f t="shared" si="16"/>
        <v>#DIV/0!</v>
      </c>
      <c r="I112" s="76" t="e">
        <f t="shared" si="12"/>
        <v>#DIV/0!</v>
      </c>
      <c r="J112" s="78" t="e">
        <f t="shared" si="13"/>
        <v>#DIV/0!</v>
      </c>
      <c r="K112" s="48"/>
      <c r="L112" s="13"/>
      <c r="M112" s="13"/>
      <c r="N112" s="37"/>
      <c r="O112" s="50"/>
      <c r="P112" s="37"/>
      <c r="Q112" s="37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</row>
    <row r="113" spans="1:44" x14ac:dyDescent="0.25">
      <c r="A113" s="80">
        <f t="shared" si="14"/>
        <v>89</v>
      </c>
      <c r="B113" s="86"/>
      <c r="C113" s="90"/>
      <c r="D113" s="88"/>
      <c r="E113" s="76" t="str">
        <f t="shared" si="11"/>
        <v/>
      </c>
      <c r="F113" s="77" t="e">
        <f t="shared" si="10"/>
        <v>#DIV/0!</v>
      </c>
      <c r="G113" s="1" t="e">
        <f t="shared" si="15"/>
        <v>#DIV/0!</v>
      </c>
      <c r="H113" s="77" t="e">
        <f t="shared" si="16"/>
        <v>#DIV/0!</v>
      </c>
      <c r="I113" s="76" t="e">
        <f t="shared" si="12"/>
        <v>#DIV/0!</v>
      </c>
      <c r="J113" s="78" t="e">
        <f t="shared" si="13"/>
        <v>#DIV/0!</v>
      </c>
      <c r="K113" s="48"/>
      <c r="L113" s="13"/>
      <c r="M113" s="13"/>
      <c r="N113" s="37"/>
      <c r="O113" s="50"/>
      <c r="P113" s="37"/>
      <c r="Q113" s="37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</row>
    <row r="114" spans="1:44" x14ac:dyDescent="0.25">
      <c r="A114" s="80">
        <f t="shared" si="14"/>
        <v>90</v>
      </c>
      <c r="B114" s="86"/>
      <c r="C114" s="90"/>
      <c r="D114" s="88"/>
      <c r="E114" s="76" t="str">
        <f t="shared" si="11"/>
        <v/>
      </c>
      <c r="F114" s="77" t="e">
        <f t="shared" si="10"/>
        <v>#DIV/0!</v>
      </c>
      <c r="G114" s="1" t="e">
        <f t="shared" si="15"/>
        <v>#DIV/0!</v>
      </c>
      <c r="H114" s="77" t="e">
        <f t="shared" si="16"/>
        <v>#DIV/0!</v>
      </c>
      <c r="I114" s="76" t="e">
        <f t="shared" si="12"/>
        <v>#DIV/0!</v>
      </c>
      <c r="J114" s="78" t="e">
        <f t="shared" si="13"/>
        <v>#DIV/0!</v>
      </c>
      <c r="K114" s="48"/>
      <c r="L114" s="13"/>
      <c r="M114" s="13"/>
      <c r="N114" s="37"/>
      <c r="O114" s="50"/>
      <c r="P114" s="37"/>
      <c r="Q114" s="37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</row>
    <row r="115" spans="1:44" x14ac:dyDescent="0.25">
      <c r="A115" s="80">
        <f t="shared" si="14"/>
        <v>91</v>
      </c>
      <c r="B115" s="86"/>
      <c r="C115" s="90"/>
      <c r="D115" s="88"/>
      <c r="E115" s="76" t="str">
        <f t="shared" si="11"/>
        <v/>
      </c>
      <c r="F115" s="77" t="e">
        <f t="shared" si="10"/>
        <v>#DIV/0!</v>
      </c>
      <c r="G115" s="1" t="e">
        <f t="shared" si="15"/>
        <v>#DIV/0!</v>
      </c>
      <c r="H115" s="77" t="e">
        <f t="shared" si="16"/>
        <v>#DIV/0!</v>
      </c>
      <c r="I115" s="76" t="e">
        <f t="shared" si="12"/>
        <v>#DIV/0!</v>
      </c>
      <c r="J115" s="78" t="e">
        <f t="shared" si="13"/>
        <v>#DIV/0!</v>
      </c>
      <c r="K115" s="48"/>
      <c r="L115" s="13"/>
      <c r="M115" s="13"/>
      <c r="N115" s="37"/>
      <c r="O115" s="50"/>
      <c r="P115" s="37"/>
      <c r="Q115" s="37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</row>
    <row r="116" spans="1:44" x14ac:dyDescent="0.25">
      <c r="A116" s="80">
        <f t="shared" si="14"/>
        <v>92</v>
      </c>
      <c r="B116" s="86"/>
      <c r="C116" s="90"/>
      <c r="D116" s="88"/>
      <c r="E116" s="76" t="str">
        <f t="shared" si="11"/>
        <v/>
      </c>
      <c r="F116" s="77" t="e">
        <f t="shared" si="10"/>
        <v>#DIV/0!</v>
      </c>
      <c r="G116" s="1" t="e">
        <f t="shared" si="15"/>
        <v>#DIV/0!</v>
      </c>
      <c r="H116" s="77" t="e">
        <f t="shared" si="16"/>
        <v>#DIV/0!</v>
      </c>
      <c r="I116" s="76" t="e">
        <f t="shared" si="12"/>
        <v>#DIV/0!</v>
      </c>
      <c r="J116" s="78" t="e">
        <f t="shared" si="13"/>
        <v>#DIV/0!</v>
      </c>
      <c r="K116" s="48"/>
      <c r="L116" s="13"/>
      <c r="M116" s="13"/>
      <c r="N116" s="37"/>
      <c r="O116" s="50"/>
      <c r="P116" s="37"/>
      <c r="Q116" s="37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</row>
    <row r="117" spans="1:44" x14ac:dyDescent="0.25">
      <c r="A117" s="80">
        <f t="shared" si="14"/>
        <v>93</v>
      </c>
      <c r="B117" s="86"/>
      <c r="C117" s="90"/>
      <c r="D117" s="88"/>
      <c r="E117" s="76" t="str">
        <f t="shared" si="11"/>
        <v/>
      </c>
      <c r="F117" s="77" t="e">
        <f t="shared" si="10"/>
        <v>#DIV/0!</v>
      </c>
      <c r="G117" s="1" t="e">
        <f t="shared" si="15"/>
        <v>#DIV/0!</v>
      </c>
      <c r="H117" s="77" t="e">
        <f t="shared" si="16"/>
        <v>#DIV/0!</v>
      </c>
      <c r="I117" s="76" t="e">
        <f t="shared" si="12"/>
        <v>#DIV/0!</v>
      </c>
      <c r="J117" s="78" t="e">
        <f t="shared" si="13"/>
        <v>#DIV/0!</v>
      </c>
      <c r="K117" s="48"/>
      <c r="L117" s="13"/>
      <c r="M117" s="13"/>
      <c r="N117" s="37"/>
      <c r="O117" s="50"/>
      <c r="P117" s="37"/>
      <c r="Q117" s="37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</row>
    <row r="118" spans="1:44" x14ac:dyDescent="0.25">
      <c r="A118" s="80">
        <f t="shared" si="14"/>
        <v>94</v>
      </c>
      <c r="B118" s="86"/>
      <c r="C118" s="90"/>
      <c r="D118" s="88"/>
      <c r="E118" s="76" t="str">
        <f t="shared" si="11"/>
        <v/>
      </c>
      <c r="F118" s="77" t="e">
        <f t="shared" si="10"/>
        <v>#DIV/0!</v>
      </c>
      <c r="G118" s="1" t="e">
        <f t="shared" si="15"/>
        <v>#DIV/0!</v>
      </c>
      <c r="H118" s="77" t="e">
        <f t="shared" si="16"/>
        <v>#DIV/0!</v>
      </c>
      <c r="I118" s="76" t="e">
        <f t="shared" si="12"/>
        <v>#DIV/0!</v>
      </c>
      <c r="J118" s="78" t="e">
        <f t="shared" si="13"/>
        <v>#DIV/0!</v>
      </c>
      <c r="K118" s="48"/>
      <c r="L118" s="13"/>
      <c r="M118" s="13"/>
      <c r="N118" s="37"/>
      <c r="O118" s="50"/>
      <c r="P118" s="37"/>
      <c r="Q118" s="37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</row>
    <row r="119" spans="1:44" x14ac:dyDescent="0.25">
      <c r="A119" s="80">
        <f t="shared" si="14"/>
        <v>95</v>
      </c>
      <c r="B119" s="86"/>
      <c r="C119" s="90"/>
      <c r="D119" s="88"/>
      <c r="E119" s="76" t="str">
        <f t="shared" si="11"/>
        <v/>
      </c>
      <c r="F119" s="77" t="e">
        <f t="shared" si="10"/>
        <v>#DIV/0!</v>
      </c>
      <c r="G119" s="1" t="e">
        <f t="shared" si="15"/>
        <v>#DIV/0!</v>
      </c>
      <c r="H119" s="77" t="e">
        <f t="shared" si="16"/>
        <v>#DIV/0!</v>
      </c>
      <c r="I119" s="76" t="e">
        <f t="shared" si="12"/>
        <v>#DIV/0!</v>
      </c>
      <c r="J119" s="78" t="e">
        <f t="shared" si="13"/>
        <v>#DIV/0!</v>
      </c>
      <c r="K119" s="48"/>
      <c r="L119" s="13"/>
      <c r="M119" s="13"/>
      <c r="N119" s="37"/>
      <c r="O119" s="50"/>
      <c r="P119" s="37"/>
      <c r="Q119" s="37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</row>
    <row r="120" spans="1:44" x14ac:dyDescent="0.25">
      <c r="A120" s="80">
        <f t="shared" si="14"/>
        <v>96</v>
      </c>
      <c r="B120" s="86"/>
      <c r="C120" s="90"/>
      <c r="D120" s="88"/>
      <c r="E120" s="76" t="str">
        <f t="shared" si="11"/>
        <v/>
      </c>
      <c r="F120" s="77" t="e">
        <f t="shared" si="10"/>
        <v>#DIV/0!</v>
      </c>
      <c r="G120" s="1" t="e">
        <f t="shared" si="15"/>
        <v>#DIV/0!</v>
      </c>
      <c r="H120" s="77" t="e">
        <f t="shared" si="16"/>
        <v>#DIV/0!</v>
      </c>
      <c r="I120" s="76" t="e">
        <f t="shared" si="12"/>
        <v>#DIV/0!</v>
      </c>
      <c r="J120" s="78" t="e">
        <f t="shared" si="13"/>
        <v>#DIV/0!</v>
      </c>
      <c r="K120" s="48"/>
      <c r="L120" s="13"/>
      <c r="M120" s="13"/>
      <c r="N120" s="37"/>
      <c r="O120" s="50"/>
      <c r="P120" s="37"/>
      <c r="Q120" s="37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</row>
    <row r="121" spans="1:44" x14ac:dyDescent="0.25">
      <c r="A121" s="80">
        <f t="shared" si="14"/>
        <v>97</v>
      </c>
      <c r="B121" s="86"/>
      <c r="C121" s="90"/>
      <c r="D121" s="88"/>
      <c r="E121" s="76" t="str">
        <f t="shared" si="11"/>
        <v/>
      </c>
      <c r="F121" s="77" t="e">
        <f t="shared" si="10"/>
        <v>#DIV/0!</v>
      </c>
      <c r="G121" s="1" t="e">
        <f t="shared" si="15"/>
        <v>#DIV/0!</v>
      </c>
      <c r="H121" s="77" t="e">
        <f t="shared" si="16"/>
        <v>#DIV/0!</v>
      </c>
      <c r="I121" s="76" t="e">
        <f t="shared" si="12"/>
        <v>#DIV/0!</v>
      </c>
      <c r="J121" s="78" t="e">
        <f t="shared" si="13"/>
        <v>#DIV/0!</v>
      </c>
      <c r="K121" s="48"/>
      <c r="L121" s="13"/>
      <c r="M121" s="13"/>
      <c r="N121" s="37"/>
      <c r="O121" s="50"/>
      <c r="P121" s="37"/>
      <c r="Q121" s="37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</row>
    <row r="122" spans="1:44" x14ac:dyDescent="0.25">
      <c r="A122" s="80">
        <f t="shared" si="14"/>
        <v>98</v>
      </c>
      <c r="B122" s="86"/>
      <c r="C122" s="90"/>
      <c r="D122" s="88"/>
      <c r="E122" s="76" t="str">
        <f t="shared" si="11"/>
        <v/>
      </c>
      <c r="F122" s="77" t="e">
        <f t="shared" si="10"/>
        <v>#DIV/0!</v>
      </c>
      <c r="G122" s="1" t="e">
        <f t="shared" si="15"/>
        <v>#DIV/0!</v>
      </c>
      <c r="H122" s="77" t="e">
        <f t="shared" si="16"/>
        <v>#DIV/0!</v>
      </c>
      <c r="I122" s="76" t="e">
        <f t="shared" si="12"/>
        <v>#DIV/0!</v>
      </c>
      <c r="J122" s="78" t="e">
        <f t="shared" si="13"/>
        <v>#DIV/0!</v>
      </c>
      <c r="K122" s="48"/>
      <c r="L122" s="13"/>
      <c r="M122" s="13"/>
      <c r="N122" s="37"/>
      <c r="O122" s="50"/>
      <c r="P122" s="37"/>
      <c r="Q122" s="37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</row>
    <row r="123" spans="1:44" x14ac:dyDescent="0.25">
      <c r="A123" s="80">
        <f t="shared" si="14"/>
        <v>99</v>
      </c>
      <c r="B123" s="86"/>
      <c r="C123" s="90"/>
      <c r="D123" s="88"/>
      <c r="E123" s="76" t="str">
        <f t="shared" si="11"/>
        <v/>
      </c>
      <c r="F123" s="77" t="e">
        <f t="shared" si="10"/>
        <v>#DIV/0!</v>
      </c>
      <c r="G123" s="1" t="e">
        <f t="shared" si="15"/>
        <v>#DIV/0!</v>
      </c>
      <c r="H123" s="77" t="e">
        <f t="shared" si="16"/>
        <v>#DIV/0!</v>
      </c>
      <c r="I123" s="76" t="e">
        <f t="shared" si="12"/>
        <v>#DIV/0!</v>
      </c>
      <c r="J123" s="78" t="e">
        <f t="shared" si="13"/>
        <v>#DIV/0!</v>
      </c>
      <c r="K123" s="48"/>
      <c r="L123" s="13"/>
      <c r="M123" s="13"/>
      <c r="N123" s="37"/>
      <c r="O123" s="50"/>
      <c r="P123" s="37"/>
      <c r="Q123" s="37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</row>
    <row r="124" spans="1:44" x14ac:dyDescent="0.25">
      <c r="A124" s="80">
        <f t="shared" si="14"/>
        <v>100</v>
      </c>
      <c r="B124" s="86"/>
      <c r="C124" s="90"/>
      <c r="D124" s="88"/>
      <c r="E124" s="76" t="str">
        <f t="shared" si="11"/>
        <v/>
      </c>
      <c r="F124" s="77" t="e">
        <f t="shared" si="10"/>
        <v>#DIV/0!</v>
      </c>
      <c r="G124" s="1" t="e">
        <f t="shared" si="15"/>
        <v>#DIV/0!</v>
      </c>
      <c r="H124" s="77" t="e">
        <f t="shared" si="16"/>
        <v>#DIV/0!</v>
      </c>
      <c r="I124" s="76" t="e">
        <f t="shared" si="12"/>
        <v>#DIV/0!</v>
      </c>
      <c r="J124" s="78" t="e">
        <f t="shared" si="13"/>
        <v>#DIV/0!</v>
      </c>
      <c r="K124" s="48"/>
      <c r="L124" s="13"/>
      <c r="M124" s="13"/>
      <c r="N124" s="37"/>
      <c r="O124" s="50"/>
      <c r="P124" s="37"/>
      <c r="Q124" s="37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</row>
    <row r="125" spans="1:44" x14ac:dyDescent="0.25">
      <c r="A125" s="80">
        <f t="shared" si="14"/>
        <v>101</v>
      </c>
      <c r="B125" s="86"/>
      <c r="C125" s="90"/>
      <c r="D125" s="88"/>
      <c r="E125" s="76" t="str">
        <f t="shared" si="11"/>
        <v/>
      </c>
      <c r="F125" s="77" t="e">
        <f t="shared" si="10"/>
        <v>#DIV/0!</v>
      </c>
      <c r="G125" s="1" t="e">
        <f t="shared" si="15"/>
        <v>#DIV/0!</v>
      </c>
      <c r="H125" s="77" t="e">
        <f t="shared" si="16"/>
        <v>#DIV/0!</v>
      </c>
      <c r="I125" s="76" t="e">
        <f t="shared" si="12"/>
        <v>#DIV/0!</v>
      </c>
      <c r="J125" s="78" t="e">
        <f t="shared" si="13"/>
        <v>#DIV/0!</v>
      </c>
      <c r="K125" s="48"/>
      <c r="L125" s="13"/>
      <c r="M125" s="13"/>
      <c r="N125" s="37"/>
      <c r="O125" s="50"/>
      <c r="P125" s="37"/>
      <c r="Q125" s="37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</row>
    <row r="126" spans="1:44" x14ac:dyDescent="0.25">
      <c r="A126" s="80">
        <f t="shared" si="14"/>
        <v>102</v>
      </c>
      <c r="B126" s="86"/>
      <c r="C126" s="90"/>
      <c r="D126" s="88"/>
      <c r="E126" s="76" t="str">
        <f t="shared" si="11"/>
        <v/>
      </c>
      <c r="F126" s="77" t="e">
        <f t="shared" si="10"/>
        <v>#DIV/0!</v>
      </c>
      <c r="G126" s="1" t="e">
        <f t="shared" si="15"/>
        <v>#DIV/0!</v>
      </c>
      <c r="H126" s="77" t="e">
        <f t="shared" si="16"/>
        <v>#DIV/0!</v>
      </c>
      <c r="I126" s="76" t="e">
        <f t="shared" si="12"/>
        <v>#DIV/0!</v>
      </c>
      <c r="J126" s="78" t="e">
        <f t="shared" si="13"/>
        <v>#DIV/0!</v>
      </c>
      <c r="K126" s="48"/>
      <c r="L126" s="13"/>
      <c r="M126" s="13"/>
      <c r="N126" s="37"/>
      <c r="O126" s="50"/>
      <c r="P126" s="37"/>
      <c r="Q126" s="37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</row>
    <row r="127" spans="1:44" x14ac:dyDescent="0.25">
      <c r="A127" s="80">
        <f t="shared" si="14"/>
        <v>103</v>
      </c>
      <c r="B127" s="86"/>
      <c r="C127" s="90"/>
      <c r="D127" s="88"/>
      <c r="E127" s="76" t="str">
        <f t="shared" si="11"/>
        <v/>
      </c>
      <c r="F127" s="77" t="e">
        <f t="shared" si="10"/>
        <v>#DIV/0!</v>
      </c>
      <c r="G127" s="1" t="e">
        <f t="shared" si="15"/>
        <v>#DIV/0!</v>
      </c>
      <c r="H127" s="77" t="e">
        <f t="shared" si="16"/>
        <v>#DIV/0!</v>
      </c>
      <c r="I127" s="76" t="e">
        <f t="shared" si="12"/>
        <v>#DIV/0!</v>
      </c>
      <c r="J127" s="78" t="e">
        <f t="shared" si="13"/>
        <v>#DIV/0!</v>
      </c>
      <c r="K127" s="48"/>
      <c r="L127" s="13"/>
      <c r="M127" s="13"/>
      <c r="N127" s="37"/>
      <c r="O127" s="50"/>
      <c r="P127" s="37"/>
      <c r="Q127" s="37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</row>
    <row r="128" spans="1:44" x14ac:dyDescent="0.25">
      <c r="A128" s="80">
        <f t="shared" si="14"/>
        <v>104</v>
      </c>
      <c r="B128" s="86"/>
      <c r="C128" s="90"/>
      <c r="D128" s="88"/>
      <c r="E128" s="76" t="str">
        <f t="shared" si="11"/>
        <v/>
      </c>
      <c r="F128" s="77" t="e">
        <f t="shared" si="10"/>
        <v>#DIV/0!</v>
      </c>
      <c r="G128" s="1" t="e">
        <f t="shared" si="15"/>
        <v>#DIV/0!</v>
      </c>
      <c r="H128" s="77" t="e">
        <f t="shared" si="16"/>
        <v>#DIV/0!</v>
      </c>
      <c r="I128" s="76" t="e">
        <f t="shared" si="12"/>
        <v>#DIV/0!</v>
      </c>
      <c r="J128" s="78" t="e">
        <f t="shared" si="13"/>
        <v>#DIV/0!</v>
      </c>
      <c r="K128" s="48"/>
      <c r="L128" s="13"/>
      <c r="M128" s="13"/>
      <c r="N128" s="37"/>
      <c r="O128" s="50"/>
      <c r="P128" s="37"/>
      <c r="Q128" s="37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</row>
    <row r="129" spans="1:44" x14ac:dyDescent="0.25">
      <c r="A129" s="80">
        <f t="shared" si="14"/>
        <v>105</v>
      </c>
      <c r="B129" s="86"/>
      <c r="C129" s="90"/>
      <c r="D129" s="88"/>
      <c r="E129" s="76" t="str">
        <f t="shared" si="11"/>
        <v/>
      </c>
      <c r="F129" s="77" t="e">
        <f t="shared" si="10"/>
        <v>#DIV/0!</v>
      </c>
      <c r="G129" s="1" t="e">
        <f t="shared" si="15"/>
        <v>#DIV/0!</v>
      </c>
      <c r="H129" s="77" t="e">
        <f t="shared" si="16"/>
        <v>#DIV/0!</v>
      </c>
      <c r="I129" s="76" t="e">
        <f t="shared" si="12"/>
        <v>#DIV/0!</v>
      </c>
      <c r="J129" s="78" t="e">
        <f t="shared" si="13"/>
        <v>#DIV/0!</v>
      </c>
      <c r="K129" s="48"/>
      <c r="L129" s="13"/>
      <c r="M129" s="13"/>
      <c r="N129" s="37"/>
      <c r="O129" s="50"/>
      <c r="P129" s="37"/>
      <c r="Q129" s="37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</row>
    <row r="130" spans="1:44" x14ac:dyDescent="0.25">
      <c r="A130" s="80">
        <f t="shared" si="14"/>
        <v>106</v>
      </c>
      <c r="B130" s="86"/>
      <c r="C130" s="90"/>
      <c r="D130" s="88"/>
      <c r="E130" s="76" t="str">
        <f t="shared" si="11"/>
        <v/>
      </c>
      <c r="F130" s="77" t="e">
        <f t="shared" si="10"/>
        <v>#DIV/0!</v>
      </c>
      <c r="G130" s="1" t="e">
        <f t="shared" si="15"/>
        <v>#DIV/0!</v>
      </c>
      <c r="H130" s="77" t="e">
        <f t="shared" si="16"/>
        <v>#DIV/0!</v>
      </c>
      <c r="I130" s="76" t="e">
        <f t="shared" si="12"/>
        <v>#DIV/0!</v>
      </c>
      <c r="J130" s="78" t="e">
        <f t="shared" si="13"/>
        <v>#DIV/0!</v>
      </c>
      <c r="K130" s="48"/>
      <c r="L130" s="13"/>
      <c r="M130" s="13"/>
      <c r="N130" s="37"/>
      <c r="O130" s="50"/>
      <c r="P130" s="37"/>
      <c r="Q130" s="37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</row>
    <row r="131" spans="1:44" x14ac:dyDescent="0.25">
      <c r="A131" s="80">
        <f t="shared" si="14"/>
        <v>107</v>
      </c>
      <c r="B131" s="86"/>
      <c r="C131" s="90"/>
      <c r="D131" s="88"/>
      <c r="E131" s="76" t="str">
        <f t="shared" si="11"/>
        <v/>
      </c>
      <c r="F131" s="77" t="e">
        <f t="shared" si="10"/>
        <v>#DIV/0!</v>
      </c>
      <c r="G131" s="1" t="e">
        <f t="shared" si="15"/>
        <v>#DIV/0!</v>
      </c>
      <c r="H131" s="77" t="e">
        <f t="shared" si="16"/>
        <v>#DIV/0!</v>
      </c>
      <c r="I131" s="76" t="e">
        <f t="shared" si="12"/>
        <v>#DIV/0!</v>
      </c>
      <c r="J131" s="78" t="e">
        <f t="shared" si="13"/>
        <v>#DIV/0!</v>
      </c>
      <c r="K131" s="48"/>
      <c r="L131" s="13"/>
      <c r="M131" s="13"/>
      <c r="N131" s="37"/>
      <c r="O131" s="50"/>
      <c r="P131" s="37"/>
      <c r="Q131" s="37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</row>
    <row r="132" spans="1:44" x14ac:dyDescent="0.25">
      <c r="A132" s="80">
        <f t="shared" si="14"/>
        <v>108</v>
      </c>
      <c r="B132" s="86"/>
      <c r="C132" s="90"/>
      <c r="D132" s="88"/>
      <c r="E132" s="76" t="str">
        <f t="shared" si="11"/>
        <v/>
      </c>
      <c r="F132" s="77" t="e">
        <f t="shared" si="10"/>
        <v>#DIV/0!</v>
      </c>
      <c r="G132" s="1" t="e">
        <f t="shared" si="15"/>
        <v>#DIV/0!</v>
      </c>
      <c r="H132" s="77" t="e">
        <f t="shared" si="16"/>
        <v>#DIV/0!</v>
      </c>
      <c r="I132" s="76" t="e">
        <f t="shared" si="12"/>
        <v>#DIV/0!</v>
      </c>
      <c r="J132" s="78" t="e">
        <f t="shared" si="13"/>
        <v>#DIV/0!</v>
      </c>
      <c r="K132" s="48"/>
      <c r="L132" s="13"/>
      <c r="M132" s="13"/>
      <c r="N132" s="37"/>
      <c r="O132" s="50"/>
      <c r="P132" s="37"/>
      <c r="Q132" s="37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</row>
    <row r="133" spans="1:44" x14ac:dyDescent="0.25">
      <c r="A133" s="80">
        <f t="shared" si="14"/>
        <v>109</v>
      </c>
      <c r="B133" s="86"/>
      <c r="C133" s="90"/>
      <c r="D133" s="88"/>
      <c r="E133" s="76" t="str">
        <f t="shared" si="11"/>
        <v/>
      </c>
      <c r="F133" s="77" t="e">
        <f t="shared" si="10"/>
        <v>#DIV/0!</v>
      </c>
      <c r="G133" s="1" t="e">
        <f t="shared" si="15"/>
        <v>#DIV/0!</v>
      </c>
      <c r="H133" s="77" t="e">
        <f t="shared" si="16"/>
        <v>#DIV/0!</v>
      </c>
      <c r="I133" s="76" t="e">
        <f t="shared" si="12"/>
        <v>#DIV/0!</v>
      </c>
      <c r="J133" s="78" t="e">
        <f t="shared" si="13"/>
        <v>#DIV/0!</v>
      </c>
      <c r="K133" s="48"/>
      <c r="L133" s="13"/>
      <c r="M133" s="13"/>
      <c r="N133" s="37"/>
      <c r="O133" s="50"/>
      <c r="P133" s="37"/>
      <c r="Q133" s="37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</row>
    <row r="134" spans="1:44" x14ac:dyDescent="0.25">
      <c r="A134" s="80">
        <f t="shared" si="14"/>
        <v>110</v>
      </c>
      <c r="B134" s="86"/>
      <c r="C134" s="90"/>
      <c r="D134" s="88"/>
      <c r="E134" s="76" t="str">
        <f t="shared" si="11"/>
        <v/>
      </c>
      <c r="F134" s="77" t="e">
        <f t="shared" si="10"/>
        <v>#DIV/0!</v>
      </c>
      <c r="G134" s="1" t="e">
        <f t="shared" si="15"/>
        <v>#DIV/0!</v>
      </c>
      <c r="H134" s="77" t="e">
        <f t="shared" si="16"/>
        <v>#DIV/0!</v>
      </c>
      <c r="I134" s="76" t="e">
        <f t="shared" si="12"/>
        <v>#DIV/0!</v>
      </c>
      <c r="J134" s="78" t="e">
        <f t="shared" si="13"/>
        <v>#DIV/0!</v>
      </c>
      <c r="K134" s="48"/>
      <c r="L134" s="13"/>
      <c r="M134" s="13"/>
      <c r="N134" s="37"/>
      <c r="O134" s="50"/>
      <c r="P134" s="37"/>
      <c r="Q134" s="37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</row>
    <row r="135" spans="1:44" x14ac:dyDescent="0.25">
      <c r="A135" s="80">
        <f t="shared" si="14"/>
        <v>111</v>
      </c>
      <c r="B135" s="86"/>
      <c r="C135" s="90"/>
      <c r="D135" s="88"/>
      <c r="E135" s="76" t="str">
        <f t="shared" si="11"/>
        <v/>
      </c>
      <c r="F135" s="77" t="e">
        <f t="shared" si="10"/>
        <v>#DIV/0!</v>
      </c>
      <c r="G135" s="1" t="e">
        <f t="shared" si="15"/>
        <v>#DIV/0!</v>
      </c>
      <c r="H135" s="77" t="e">
        <f t="shared" si="16"/>
        <v>#DIV/0!</v>
      </c>
      <c r="I135" s="76" t="e">
        <f t="shared" si="12"/>
        <v>#DIV/0!</v>
      </c>
      <c r="J135" s="78" t="e">
        <f t="shared" si="13"/>
        <v>#DIV/0!</v>
      </c>
      <c r="K135" s="48"/>
      <c r="L135" s="13"/>
      <c r="M135" s="13"/>
      <c r="N135" s="37"/>
      <c r="O135" s="50"/>
      <c r="P135" s="37"/>
      <c r="Q135" s="37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</row>
    <row r="136" spans="1:44" x14ac:dyDescent="0.25">
      <c r="A136" s="80">
        <f t="shared" si="14"/>
        <v>112</v>
      </c>
      <c r="B136" s="86"/>
      <c r="C136" s="90"/>
      <c r="D136" s="88"/>
      <c r="E136" s="76" t="str">
        <f t="shared" si="11"/>
        <v/>
      </c>
      <c r="F136" s="77" t="e">
        <f t="shared" si="10"/>
        <v>#DIV/0!</v>
      </c>
      <c r="G136" s="1" t="e">
        <f t="shared" si="15"/>
        <v>#DIV/0!</v>
      </c>
      <c r="H136" s="77" t="e">
        <f t="shared" si="16"/>
        <v>#DIV/0!</v>
      </c>
      <c r="I136" s="76" t="e">
        <f t="shared" si="12"/>
        <v>#DIV/0!</v>
      </c>
      <c r="J136" s="78" t="e">
        <f t="shared" si="13"/>
        <v>#DIV/0!</v>
      </c>
      <c r="K136" s="48"/>
      <c r="L136" s="13"/>
      <c r="M136" s="13"/>
      <c r="N136" s="37"/>
      <c r="O136" s="50"/>
      <c r="P136" s="37"/>
      <c r="Q136" s="37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</row>
    <row r="137" spans="1:44" x14ac:dyDescent="0.25">
      <c r="A137" s="80">
        <f t="shared" si="14"/>
        <v>113</v>
      </c>
      <c r="B137" s="86"/>
      <c r="C137" s="90"/>
      <c r="D137" s="88"/>
      <c r="E137" s="76" t="str">
        <f t="shared" si="11"/>
        <v/>
      </c>
      <c r="F137" s="77" t="e">
        <f t="shared" si="10"/>
        <v>#DIV/0!</v>
      </c>
      <c r="G137" s="1" t="e">
        <f t="shared" si="15"/>
        <v>#DIV/0!</v>
      </c>
      <c r="H137" s="77" t="e">
        <f t="shared" si="16"/>
        <v>#DIV/0!</v>
      </c>
      <c r="I137" s="76" t="e">
        <f t="shared" si="12"/>
        <v>#DIV/0!</v>
      </c>
      <c r="J137" s="78" t="e">
        <f t="shared" si="13"/>
        <v>#DIV/0!</v>
      </c>
      <c r="K137" s="48"/>
      <c r="L137" s="13"/>
      <c r="M137" s="13"/>
      <c r="N137" s="37"/>
      <c r="O137" s="50"/>
      <c r="P137" s="37"/>
      <c r="Q137" s="37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</row>
    <row r="138" spans="1:44" x14ac:dyDescent="0.25">
      <c r="A138" s="80">
        <f t="shared" si="14"/>
        <v>114</v>
      </c>
      <c r="B138" s="86"/>
      <c r="C138" s="90"/>
      <c r="D138" s="88"/>
      <c r="E138" s="76" t="str">
        <f t="shared" si="11"/>
        <v/>
      </c>
      <c r="F138" s="77" t="e">
        <f t="shared" si="10"/>
        <v>#DIV/0!</v>
      </c>
      <c r="G138" s="1" t="e">
        <f t="shared" si="15"/>
        <v>#DIV/0!</v>
      </c>
      <c r="H138" s="77" t="e">
        <f t="shared" si="16"/>
        <v>#DIV/0!</v>
      </c>
      <c r="I138" s="76" t="e">
        <f t="shared" si="12"/>
        <v>#DIV/0!</v>
      </c>
      <c r="J138" s="78" t="e">
        <f t="shared" si="13"/>
        <v>#DIV/0!</v>
      </c>
      <c r="K138" s="48"/>
      <c r="L138" s="13"/>
      <c r="M138" s="13"/>
      <c r="N138" s="37"/>
      <c r="O138" s="50"/>
      <c r="P138" s="37"/>
      <c r="Q138" s="37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</row>
    <row r="139" spans="1:44" x14ac:dyDescent="0.25">
      <c r="A139" s="80">
        <f t="shared" si="14"/>
        <v>115</v>
      </c>
      <c r="B139" s="86"/>
      <c r="C139" s="90"/>
      <c r="D139" s="88"/>
      <c r="E139" s="76" t="str">
        <f t="shared" si="11"/>
        <v/>
      </c>
      <c r="F139" s="77" t="e">
        <f t="shared" si="10"/>
        <v>#DIV/0!</v>
      </c>
      <c r="G139" s="1" t="e">
        <f t="shared" si="15"/>
        <v>#DIV/0!</v>
      </c>
      <c r="H139" s="77" t="e">
        <f t="shared" si="16"/>
        <v>#DIV/0!</v>
      </c>
      <c r="I139" s="76" t="e">
        <f t="shared" si="12"/>
        <v>#DIV/0!</v>
      </c>
      <c r="J139" s="78" t="e">
        <f t="shared" si="13"/>
        <v>#DIV/0!</v>
      </c>
      <c r="K139" s="48"/>
      <c r="L139" s="13"/>
      <c r="M139" s="13"/>
      <c r="N139" s="37"/>
      <c r="O139" s="50"/>
      <c r="P139" s="37"/>
      <c r="Q139" s="37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</row>
    <row r="140" spans="1:44" x14ac:dyDescent="0.25">
      <c r="A140" s="80">
        <f t="shared" si="14"/>
        <v>116</v>
      </c>
      <c r="B140" s="86"/>
      <c r="C140" s="90"/>
      <c r="D140" s="88"/>
      <c r="E140" s="76" t="str">
        <f t="shared" si="11"/>
        <v/>
      </c>
      <c r="F140" s="77" t="e">
        <f t="shared" si="10"/>
        <v>#DIV/0!</v>
      </c>
      <c r="G140" s="1" t="e">
        <f t="shared" si="15"/>
        <v>#DIV/0!</v>
      </c>
      <c r="H140" s="77" t="e">
        <f t="shared" si="16"/>
        <v>#DIV/0!</v>
      </c>
      <c r="I140" s="76" t="e">
        <f t="shared" si="12"/>
        <v>#DIV/0!</v>
      </c>
      <c r="J140" s="78" t="e">
        <f t="shared" si="13"/>
        <v>#DIV/0!</v>
      </c>
      <c r="K140" s="48"/>
      <c r="L140" s="13"/>
      <c r="M140" s="13"/>
      <c r="N140" s="37"/>
      <c r="O140" s="50"/>
      <c r="P140" s="37"/>
      <c r="Q140" s="37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</row>
    <row r="141" spans="1:44" x14ac:dyDescent="0.25">
      <c r="A141" s="80">
        <f t="shared" si="14"/>
        <v>117</v>
      </c>
      <c r="B141" s="86"/>
      <c r="C141" s="90"/>
      <c r="D141" s="88"/>
      <c r="E141" s="76" t="str">
        <f t="shared" si="11"/>
        <v/>
      </c>
      <c r="F141" s="77" t="e">
        <f t="shared" si="10"/>
        <v>#DIV/0!</v>
      </c>
      <c r="G141" s="1" t="e">
        <f t="shared" si="15"/>
        <v>#DIV/0!</v>
      </c>
      <c r="H141" s="77" t="e">
        <f t="shared" si="16"/>
        <v>#DIV/0!</v>
      </c>
      <c r="I141" s="76" t="e">
        <f t="shared" si="12"/>
        <v>#DIV/0!</v>
      </c>
      <c r="J141" s="78" t="e">
        <f t="shared" si="13"/>
        <v>#DIV/0!</v>
      </c>
      <c r="K141" s="48"/>
      <c r="L141" s="13"/>
      <c r="M141" s="13"/>
      <c r="N141" s="37"/>
      <c r="O141" s="50"/>
      <c r="P141" s="37"/>
      <c r="Q141" s="37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</row>
    <row r="142" spans="1:44" x14ac:dyDescent="0.25">
      <c r="A142" s="80">
        <f t="shared" si="14"/>
        <v>118</v>
      </c>
      <c r="B142" s="86"/>
      <c r="C142" s="90"/>
      <c r="D142" s="88"/>
      <c r="E142" s="76" t="str">
        <f t="shared" si="11"/>
        <v/>
      </c>
      <c r="F142" s="77" t="e">
        <f t="shared" si="10"/>
        <v>#DIV/0!</v>
      </c>
      <c r="G142" s="1" t="e">
        <f t="shared" si="15"/>
        <v>#DIV/0!</v>
      </c>
      <c r="H142" s="77" t="e">
        <f t="shared" si="16"/>
        <v>#DIV/0!</v>
      </c>
      <c r="I142" s="76" t="e">
        <f t="shared" si="12"/>
        <v>#DIV/0!</v>
      </c>
      <c r="J142" s="78" t="e">
        <f t="shared" si="13"/>
        <v>#DIV/0!</v>
      </c>
      <c r="K142" s="48"/>
      <c r="L142" s="13"/>
      <c r="M142" s="13"/>
      <c r="N142" s="37"/>
      <c r="O142" s="50"/>
      <c r="P142" s="37"/>
      <c r="Q142" s="37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</row>
    <row r="143" spans="1:44" x14ac:dyDescent="0.25">
      <c r="A143" s="80">
        <f t="shared" si="14"/>
        <v>119</v>
      </c>
      <c r="B143" s="86"/>
      <c r="C143" s="90"/>
      <c r="D143" s="88"/>
      <c r="E143" s="76" t="str">
        <f t="shared" si="11"/>
        <v/>
      </c>
      <c r="F143" s="77" t="e">
        <f t="shared" si="10"/>
        <v>#DIV/0!</v>
      </c>
      <c r="G143" s="1" t="e">
        <f t="shared" si="15"/>
        <v>#DIV/0!</v>
      </c>
      <c r="H143" s="77" t="e">
        <f t="shared" si="16"/>
        <v>#DIV/0!</v>
      </c>
      <c r="I143" s="76" t="e">
        <f t="shared" si="12"/>
        <v>#DIV/0!</v>
      </c>
      <c r="J143" s="78" t="e">
        <f t="shared" si="13"/>
        <v>#DIV/0!</v>
      </c>
      <c r="K143" s="48"/>
      <c r="L143" s="13"/>
      <c r="M143" s="13"/>
      <c r="N143" s="37"/>
      <c r="O143" s="50"/>
      <c r="P143" s="37"/>
      <c r="Q143" s="37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</row>
    <row r="144" spans="1:44" x14ac:dyDescent="0.25">
      <c r="A144" s="80">
        <f t="shared" si="14"/>
        <v>120</v>
      </c>
      <c r="B144" s="86"/>
      <c r="C144" s="90"/>
      <c r="D144" s="88"/>
      <c r="E144" s="76" t="str">
        <f t="shared" si="11"/>
        <v/>
      </c>
      <c r="F144" s="77" t="e">
        <f t="shared" si="10"/>
        <v>#DIV/0!</v>
      </c>
      <c r="G144" s="1" t="e">
        <f t="shared" si="15"/>
        <v>#DIV/0!</v>
      </c>
      <c r="H144" s="77" t="e">
        <f t="shared" si="16"/>
        <v>#DIV/0!</v>
      </c>
      <c r="I144" s="76" t="e">
        <f t="shared" si="12"/>
        <v>#DIV/0!</v>
      </c>
      <c r="J144" s="78" t="e">
        <f t="shared" si="13"/>
        <v>#DIV/0!</v>
      </c>
      <c r="K144" s="48"/>
      <c r="L144" s="13"/>
      <c r="M144" s="13"/>
      <c r="N144" s="37"/>
      <c r="O144" s="50"/>
      <c r="P144" s="37"/>
      <c r="Q144" s="37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</row>
    <row r="145" spans="1:44" x14ac:dyDescent="0.25">
      <c r="A145" s="80">
        <f t="shared" si="14"/>
        <v>121</v>
      </c>
      <c r="B145" s="86"/>
      <c r="C145" s="90"/>
      <c r="D145" s="88"/>
      <c r="E145" s="76" t="str">
        <f t="shared" si="11"/>
        <v/>
      </c>
      <c r="F145" s="77" t="e">
        <f t="shared" si="10"/>
        <v>#DIV/0!</v>
      </c>
      <c r="G145" s="1" t="e">
        <f t="shared" si="15"/>
        <v>#DIV/0!</v>
      </c>
      <c r="H145" s="77" t="e">
        <f t="shared" si="16"/>
        <v>#DIV/0!</v>
      </c>
      <c r="I145" s="76" t="e">
        <f t="shared" si="12"/>
        <v>#DIV/0!</v>
      </c>
      <c r="J145" s="78" t="e">
        <f t="shared" si="13"/>
        <v>#DIV/0!</v>
      </c>
      <c r="K145" s="48"/>
      <c r="L145" s="13"/>
      <c r="M145" s="13"/>
      <c r="N145" s="37"/>
      <c r="O145" s="50"/>
      <c r="P145" s="37"/>
      <c r="Q145" s="37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</row>
    <row r="146" spans="1:44" x14ac:dyDescent="0.25">
      <c r="A146" s="80">
        <f t="shared" si="14"/>
        <v>122</v>
      </c>
      <c r="B146" s="86"/>
      <c r="C146" s="90"/>
      <c r="D146" s="88"/>
      <c r="E146" s="76" t="str">
        <f t="shared" si="11"/>
        <v/>
      </c>
      <c r="F146" s="77" t="e">
        <f t="shared" si="10"/>
        <v>#DIV/0!</v>
      </c>
      <c r="G146" s="1" t="e">
        <f t="shared" si="15"/>
        <v>#DIV/0!</v>
      </c>
      <c r="H146" s="77" t="e">
        <f t="shared" si="16"/>
        <v>#DIV/0!</v>
      </c>
      <c r="I146" s="76" t="e">
        <f t="shared" si="12"/>
        <v>#DIV/0!</v>
      </c>
      <c r="J146" s="78" t="e">
        <f t="shared" si="13"/>
        <v>#DIV/0!</v>
      </c>
      <c r="K146" s="48"/>
      <c r="L146" s="13"/>
      <c r="M146" s="13"/>
      <c r="N146" s="37"/>
      <c r="O146" s="50"/>
      <c r="P146" s="37"/>
      <c r="Q146" s="37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</row>
    <row r="147" spans="1:44" x14ac:dyDescent="0.25">
      <c r="A147" s="80">
        <f t="shared" si="14"/>
        <v>123</v>
      </c>
      <c r="B147" s="86"/>
      <c r="C147" s="90"/>
      <c r="D147" s="88"/>
      <c r="E147" s="76" t="str">
        <f t="shared" si="11"/>
        <v/>
      </c>
      <c r="F147" s="77" t="e">
        <f t="shared" si="10"/>
        <v>#DIV/0!</v>
      </c>
      <c r="G147" s="1" t="e">
        <f t="shared" si="15"/>
        <v>#DIV/0!</v>
      </c>
      <c r="H147" s="77" t="e">
        <f t="shared" si="16"/>
        <v>#DIV/0!</v>
      </c>
      <c r="I147" s="76" t="e">
        <f t="shared" si="12"/>
        <v>#DIV/0!</v>
      </c>
      <c r="J147" s="78" t="e">
        <f t="shared" si="13"/>
        <v>#DIV/0!</v>
      </c>
      <c r="K147" s="48"/>
      <c r="L147" s="13"/>
      <c r="M147" s="13"/>
      <c r="N147" s="37"/>
      <c r="O147" s="50"/>
      <c r="P147" s="37"/>
      <c r="Q147" s="37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</row>
    <row r="148" spans="1:44" x14ac:dyDescent="0.25">
      <c r="A148" s="80">
        <f t="shared" si="14"/>
        <v>124</v>
      </c>
      <c r="B148" s="86"/>
      <c r="C148" s="90"/>
      <c r="D148" s="88"/>
      <c r="E148" s="76" t="str">
        <f t="shared" si="11"/>
        <v/>
      </c>
      <c r="F148" s="77" t="e">
        <f t="shared" si="10"/>
        <v>#DIV/0!</v>
      </c>
      <c r="G148" s="1" t="e">
        <f t="shared" si="15"/>
        <v>#DIV/0!</v>
      </c>
      <c r="H148" s="77" t="e">
        <f t="shared" si="16"/>
        <v>#DIV/0!</v>
      </c>
      <c r="I148" s="76" t="e">
        <f t="shared" si="12"/>
        <v>#DIV/0!</v>
      </c>
      <c r="J148" s="78" t="e">
        <f t="shared" si="13"/>
        <v>#DIV/0!</v>
      </c>
      <c r="K148" s="48"/>
      <c r="L148" s="13"/>
      <c r="M148" s="13"/>
      <c r="N148" s="37"/>
      <c r="O148" s="50"/>
      <c r="P148" s="37"/>
      <c r="Q148" s="37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</row>
    <row r="149" spans="1:44" x14ac:dyDescent="0.25">
      <c r="A149" s="80">
        <f t="shared" si="14"/>
        <v>125</v>
      </c>
      <c r="B149" s="86"/>
      <c r="C149" s="90"/>
      <c r="D149" s="88"/>
      <c r="E149" s="76" t="str">
        <f t="shared" si="11"/>
        <v/>
      </c>
      <c r="F149" s="77" t="e">
        <f t="shared" si="10"/>
        <v>#DIV/0!</v>
      </c>
      <c r="G149" s="1" t="e">
        <f t="shared" si="15"/>
        <v>#DIV/0!</v>
      </c>
      <c r="H149" s="77" t="e">
        <f t="shared" si="16"/>
        <v>#DIV/0!</v>
      </c>
      <c r="I149" s="76" t="e">
        <f t="shared" si="12"/>
        <v>#DIV/0!</v>
      </c>
      <c r="J149" s="78" t="e">
        <f t="shared" si="13"/>
        <v>#DIV/0!</v>
      </c>
      <c r="K149" s="48"/>
      <c r="L149" s="13"/>
      <c r="M149" s="13"/>
      <c r="N149" s="37"/>
      <c r="O149" s="50"/>
      <c r="P149" s="37"/>
      <c r="Q149" s="37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</row>
    <row r="150" spans="1:44" x14ac:dyDescent="0.25">
      <c r="A150" s="80">
        <f t="shared" si="14"/>
        <v>126</v>
      </c>
      <c r="B150" s="86"/>
      <c r="C150" s="90"/>
      <c r="D150" s="88"/>
      <c r="E150" s="76" t="str">
        <f t="shared" si="11"/>
        <v/>
      </c>
      <c r="F150" s="77" t="e">
        <f t="shared" si="10"/>
        <v>#DIV/0!</v>
      </c>
      <c r="G150" s="1" t="e">
        <f t="shared" si="15"/>
        <v>#DIV/0!</v>
      </c>
      <c r="H150" s="77" t="e">
        <f t="shared" si="16"/>
        <v>#DIV/0!</v>
      </c>
      <c r="I150" s="76" t="e">
        <f t="shared" si="12"/>
        <v>#DIV/0!</v>
      </c>
      <c r="J150" s="78" t="e">
        <f t="shared" si="13"/>
        <v>#DIV/0!</v>
      </c>
      <c r="K150" s="48"/>
      <c r="L150" s="13"/>
      <c r="M150" s="13"/>
      <c r="N150" s="37"/>
      <c r="O150" s="50"/>
      <c r="P150" s="37"/>
      <c r="Q150" s="37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</row>
    <row r="151" spans="1:44" x14ac:dyDescent="0.25">
      <c r="A151" s="80">
        <f t="shared" si="14"/>
        <v>127</v>
      </c>
      <c r="B151" s="86"/>
      <c r="C151" s="90"/>
      <c r="D151" s="88"/>
      <c r="E151" s="76" t="str">
        <f t="shared" si="11"/>
        <v/>
      </c>
      <c r="F151" s="77" t="e">
        <f t="shared" si="10"/>
        <v>#DIV/0!</v>
      </c>
      <c r="G151" s="1" t="e">
        <f t="shared" si="15"/>
        <v>#DIV/0!</v>
      </c>
      <c r="H151" s="77" t="e">
        <f t="shared" si="16"/>
        <v>#DIV/0!</v>
      </c>
      <c r="I151" s="76" t="e">
        <f t="shared" si="12"/>
        <v>#DIV/0!</v>
      </c>
      <c r="J151" s="78" t="e">
        <f t="shared" si="13"/>
        <v>#DIV/0!</v>
      </c>
      <c r="K151" s="48"/>
      <c r="L151" s="13"/>
      <c r="M151" s="13"/>
      <c r="N151" s="37"/>
      <c r="O151" s="50"/>
      <c r="P151" s="37"/>
      <c r="Q151" s="37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</row>
    <row r="152" spans="1:44" x14ac:dyDescent="0.25">
      <c r="A152" s="80">
        <f t="shared" si="14"/>
        <v>128</v>
      </c>
      <c r="B152" s="86"/>
      <c r="C152" s="90"/>
      <c r="D152" s="88"/>
      <c r="E152" s="76" t="str">
        <f t="shared" si="11"/>
        <v/>
      </c>
      <c r="F152" s="77" t="e">
        <f t="shared" si="10"/>
        <v>#DIV/0!</v>
      </c>
      <c r="G152" s="1" t="e">
        <f t="shared" si="15"/>
        <v>#DIV/0!</v>
      </c>
      <c r="H152" s="77" t="e">
        <f t="shared" si="16"/>
        <v>#DIV/0!</v>
      </c>
      <c r="I152" s="76" t="e">
        <f t="shared" si="12"/>
        <v>#DIV/0!</v>
      </c>
      <c r="J152" s="78" t="e">
        <f t="shared" si="13"/>
        <v>#DIV/0!</v>
      </c>
      <c r="K152" s="48"/>
      <c r="L152" s="13"/>
      <c r="M152" s="13"/>
      <c r="N152" s="37"/>
      <c r="O152" s="50"/>
      <c r="P152" s="37"/>
      <c r="Q152" s="37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</row>
    <row r="153" spans="1:44" x14ac:dyDescent="0.25">
      <c r="A153" s="80">
        <f t="shared" si="14"/>
        <v>129</v>
      </c>
      <c r="B153" s="86"/>
      <c r="C153" s="90"/>
      <c r="D153" s="88"/>
      <c r="E153" s="76" t="str">
        <f t="shared" si="11"/>
        <v/>
      </c>
      <c r="F153" s="77" t="e">
        <f t="shared" ref="F153:F216" si="17">ROUND($D$9/($D$8*86.4),2)</f>
        <v>#DIV/0!</v>
      </c>
      <c r="G153" s="1" t="e">
        <f t="shared" si="15"/>
        <v>#DIV/0!</v>
      </c>
      <c r="H153" s="77" t="e">
        <f t="shared" si="16"/>
        <v>#DIV/0!</v>
      </c>
      <c r="I153" s="76" t="e">
        <f t="shared" si="12"/>
        <v>#DIV/0!</v>
      </c>
      <c r="J153" s="78" t="e">
        <f t="shared" si="13"/>
        <v>#DIV/0!</v>
      </c>
      <c r="K153" s="48"/>
      <c r="L153" s="13"/>
      <c r="M153" s="13"/>
      <c r="N153" s="37"/>
      <c r="O153" s="50"/>
      <c r="P153" s="37"/>
      <c r="Q153" s="37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</row>
    <row r="154" spans="1:44" x14ac:dyDescent="0.25">
      <c r="A154" s="80">
        <f t="shared" si="14"/>
        <v>130</v>
      </c>
      <c r="B154" s="86"/>
      <c r="C154" s="90"/>
      <c r="D154" s="88"/>
      <c r="E154" s="76" t="str">
        <f t="shared" ref="E154:E217" si="18">IF(D154&lt;2,"",D154/86.4)</f>
        <v/>
      </c>
      <c r="F154" s="77" t="e">
        <f t="shared" si="17"/>
        <v>#DIV/0!</v>
      </c>
      <c r="G154" s="1" t="e">
        <f t="shared" si="15"/>
        <v>#DIV/0!</v>
      </c>
      <c r="H154" s="77" t="e">
        <f t="shared" si="16"/>
        <v>#DIV/0!</v>
      </c>
      <c r="I154" s="76" t="e">
        <f t="shared" ref="I154:I217" si="19">(H154/(F154+H154)*100)</f>
        <v>#DIV/0!</v>
      </c>
      <c r="J154" s="78" t="e">
        <f t="shared" ref="J154:J217" si="20">F154+H154</f>
        <v>#DIV/0!</v>
      </c>
      <c r="K154" s="48"/>
      <c r="L154" s="13"/>
      <c r="M154" s="13"/>
      <c r="N154" s="37"/>
      <c r="O154" s="50"/>
      <c r="P154" s="37"/>
      <c r="Q154" s="37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</row>
    <row r="155" spans="1:44" x14ac:dyDescent="0.25">
      <c r="A155" s="80">
        <f t="shared" ref="A155:A218" si="21">A154+1</f>
        <v>131</v>
      </c>
      <c r="B155" s="86"/>
      <c r="C155" s="90"/>
      <c r="D155" s="88"/>
      <c r="E155" s="76" t="str">
        <f t="shared" si="18"/>
        <v/>
      </c>
      <c r="F155" s="77" t="e">
        <f t="shared" si="17"/>
        <v>#DIV/0!</v>
      </c>
      <c r="G155" s="1" t="e">
        <f t="shared" ref="G155:G218" si="22">IF(OR(D155="",E155&lt;0.9*F155),"",IF(E155&gt;=F155,E155-F155,0))</f>
        <v>#DIV/0!</v>
      </c>
      <c r="H155" s="77" t="e">
        <f t="shared" si="16"/>
        <v>#DIV/0!</v>
      </c>
      <c r="I155" s="76" t="e">
        <f t="shared" si="19"/>
        <v>#DIV/0!</v>
      </c>
      <c r="J155" s="78" t="e">
        <f t="shared" si="20"/>
        <v>#DIV/0!</v>
      </c>
      <c r="K155" s="48"/>
      <c r="L155" s="13"/>
      <c r="M155" s="13"/>
      <c r="N155" s="37"/>
      <c r="O155" s="50"/>
      <c r="P155" s="37"/>
      <c r="Q155" s="37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</row>
    <row r="156" spans="1:44" x14ac:dyDescent="0.25">
      <c r="A156" s="80">
        <f t="shared" si="21"/>
        <v>132</v>
      </c>
      <c r="B156" s="86"/>
      <c r="C156" s="90"/>
      <c r="D156" s="88"/>
      <c r="E156" s="76" t="str">
        <f t="shared" si="18"/>
        <v/>
      </c>
      <c r="F156" s="77" t="e">
        <f t="shared" si="17"/>
        <v>#DIV/0!</v>
      </c>
      <c r="G156" s="1" t="e">
        <f t="shared" si="22"/>
        <v>#DIV/0!</v>
      </c>
      <c r="H156" s="77" t="e">
        <f t="shared" si="16"/>
        <v>#DIV/0!</v>
      </c>
      <c r="I156" s="76" t="e">
        <f t="shared" si="19"/>
        <v>#DIV/0!</v>
      </c>
      <c r="J156" s="78" t="e">
        <f t="shared" si="20"/>
        <v>#DIV/0!</v>
      </c>
      <c r="K156" s="48"/>
      <c r="L156" s="13"/>
      <c r="M156" s="13"/>
      <c r="N156" s="37"/>
      <c r="O156" s="50"/>
      <c r="P156" s="37"/>
      <c r="Q156" s="37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</row>
    <row r="157" spans="1:44" x14ac:dyDescent="0.25">
      <c r="A157" s="80">
        <f t="shared" si="21"/>
        <v>133</v>
      </c>
      <c r="B157" s="86"/>
      <c r="C157" s="90"/>
      <c r="D157" s="88"/>
      <c r="E157" s="76" t="str">
        <f t="shared" si="18"/>
        <v/>
      </c>
      <c r="F157" s="77" t="e">
        <f t="shared" si="17"/>
        <v>#DIV/0!</v>
      </c>
      <c r="G157" s="1" t="e">
        <f t="shared" si="22"/>
        <v>#DIV/0!</v>
      </c>
      <c r="H157" s="77" t="e">
        <f t="shared" si="16"/>
        <v>#DIV/0!</v>
      </c>
      <c r="I157" s="76" t="e">
        <f t="shared" si="19"/>
        <v>#DIV/0!</v>
      </c>
      <c r="J157" s="78" t="e">
        <f t="shared" si="20"/>
        <v>#DIV/0!</v>
      </c>
      <c r="K157" s="48"/>
      <c r="L157" s="13"/>
      <c r="M157" s="13"/>
      <c r="N157" s="37"/>
      <c r="O157" s="50"/>
      <c r="P157" s="37"/>
      <c r="Q157" s="37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</row>
    <row r="158" spans="1:44" x14ac:dyDescent="0.25">
      <c r="A158" s="80">
        <f t="shared" si="21"/>
        <v>134</v>
      </c>
      <c r="B158" s="86"/>
      <c r="C158" s="90"/>
      <c r="D158" s="88"/>
      <c r="E158" s="76" t="str">
        <f t="shared" si="18"/>
        <v/>
      </c>
      <c r="F158" s="77" t="e">
        <f t="shared" si="17"/>
        <v>#DIV/0!</v>
      </c>
      <c r="G158" s="1" t="e">
        <f t="shared" si="22"/>
        <v>#DIV/0!</v>
      </c>
      <c r="H158" s="77" t="e">
        <f t="shared" si="16"/>
        <v>#DIV/0!</v>
      </c>
      <c r="I158" s="76" t="e">
        <f t="shared" si="19"/>
        <v>#DIV/0!</v>
      </c>
      <c r="J158" s="78" t="e">
        <f t="shared" si="20"/>
        <v>#DIV/0!</v>
      </c>
      <c r="K158" s="48"/>
      <c r="L158" s="13"/>
      <c r="M158" s="13"/>
      <c r="N158" s="37"/>
      <c r="O158" s="50"/>
      <c r="P158" s="37"/>
      <c r="Q158" s="37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</row>
    <row r="159" spans="1:44" x14ac:dyDescent="0.25">
      <c r="A159" s="80">
        <f t="shared" si="21"/>
        <v>135</v>
      </c>
      <c r="B159" s="86"/>
      <c r="C159" s="90"/>
      <c r="D159" s="88"/>
      <c r="E159" s="76" t="str">
        <f t="shared" si="18"/>
        <v/>
      </c>
      <c r="F159" s="77" t="e">
        <f t="shared" si="17"/>
        <v>#DIV/0!</v>
      </c>
      <c r="G159" s="1" t="e">
        <f t="shared" si="22"/>
        <v>#DIV/0!</v>
      </c>
      <c r="H159" s="77" t="e">
        <f t="shared" si="16"/>
        <v>#DIV/0!</v>
      </c>
      <c r="I159" s="76" t="e">
        <f t="shared" si="19"/>
        <v>#DIV/0!</v>
      </c>
      <c r="J159" s="78" t="e">
        <f>F159+H159</f>
        <v>#DIV/0!</v>
      </c>
      <c r="K159" s="48"/>
      <c r="L159" s="13"/>
      <c r="M159" s="13"/>
      <c r="N159" s="37"/>
      <c r="O159" s="50"/>
      <c r="P159" s="37"/>
      <c r="Q159" s="37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</row>
    <row r="160" spans="1:44" x14ac:dyDescent="0.25">
      <c r="A160" s="80">
        <f t="shared" si="21"/>
        <v>136</v>
      </c>
      <c r="B160" s="86"/>
      <c r="C160" s="90"/>
      <c r="D160" s="88"/>
      <c r="E160" s="76" t="str">
        <f t="shared" si="18"/>
        <v/>
      </c>
      <c r="F160" s="77" t="e">
        <f t="shared" si="17"/>
        <v>#DIV/0!</v>
      </c>
      <c r="G160" s="1" t="e">
        <f t="shared" si="22"/>
        <v>#DIV/0!</v>
      </c>
      <c r="H160" s="77" t="e">
        <f t="shared" si="16"/>
        <v>#DIV/0!</v>
      </c>
      <c r="I160" s="76" t="e">
        <f t="shared" si="19"/>
        <v>#DIV/0!</v>
      </c>
      <c r="J160" s="78" t="e">
        <f t="shared" si="20"/>
        <v>#DIV/0!</v>
      </c>
      <c r="K160" s="48"/>
      <c r="L160" s="13"/>
      <c r="M160" s="13"/>
      <c r="N160" s="37"/>
      <c r="O160" s="50"/>
      <c r="P160" s="37"/>
      <c r="Q160" s="37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</row>
    <row r="161" spans="1:44" x14ac:dyDescent="0.25">
      <c r="A161" s="80">
        <f t="shared" si="21"/>
        <v>137</v>
      </c>
      <c r="B161" s="86"/>
      <c r="C161" s="90"/>
      <c r="D161" s="88"/>
      <c r="E161" s="76" t="str">
        <f t="shared" si="18"/>
        <v/>
      </c>
      <c r="F161" s="77" t="e">
        <f t="shared" si="17"/>
        <v>#DIV/0!</v>
      </c>
      <c r="G161" s="1" t="e">
        <f t="shared" si="22"/>
        <v>#DIV/0!</v>
      </c>
      <c r="H161" s="77" t="e">
        <f t="shared" si="16"/>
        <v>#DIV/0!</v>
      </c>
      <c r="I161" s="76" t="e">
        <f t="shared" si="19"/>
        <v>#DIV/0!</v>
      </c>
      <c r="J161" s="78" t="e">
        <f t="shared" si="20"/>
        <v>#DIV/0!</v>
      </c>
      <c r="K161" s="48"/>
      <c r="L161" s="13"/>
      <c r="M161" s="13"/>
      <c r="N161" s="37"/>
      <c r="O161" s="50"/>
      <c r="P161" s="37"/>
      <c r="Q161" s="37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</row>
    <row r="162" spans="1:44" x14ac:dyDescent="0.25">
      <c r="A162" s="80">
        <f t="shared" si="21"/>
        <v>138</v>
      </c>
      <c r="B162" s="86"/>
      <c r="C162" s="90"/>
      <c r="D162" s="88"/>
      <c r="E162" s="76" t="str">
        <f t="shared" si="18"/>
        <v/>
      </c>
      <c r="F162" s="77" t="e">
        <f t="shared" si="17"/>
        <v>#DIV/0!</v>
      </c>
      <c r="G162" s="1" t="e">
        <f t="shared" si="22"/>
        <v>#DIV/0!</v>
      </c>
      <c r="H162" s="77" t="e">
        <f t="shared" si="16"/>
        <v>#DIV/0!</v>
      </c>
      <c r="I162" s="76" t="e">
        <f t="shared" si="19"/>
        <v>#DIV/0!</v>
      </c>
      <c r="J162" s="78" t="e">
        <f t="shared" si="20"/>
        <v>#DIV/0!</v>
      </c>
      <c r="K162" s="48"/>
      <c r="L162" s="13"/>
      <c r="M162" s="13"/>
      <c r="N162" s="37"/>
      <c r="O162" s="50"/>
      <c r="P162" s="37"/>
      <c r="Q162" s="37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</row>
    <row r="163" spans="1:44" x14ac:dyDescent="0.25">
      <c r="A163" s="80">
        <f t="shared" si="21"/>
        <v>139</v>
      </c>
      <c r="B163" s="86"/>
      <c r="C163" s="90"/>
      <c r="D163" s="88"/>
      <c r="E163" s="76" t="str">
        <f t="shared" si="18"/>
        <v/>
      </c>
      <c r="F163" s="77" t="e">
        <f t="shared" si="17"/>
        <v>#DIV/0!</v>
      </c>
      <c r="G163" s="1" t="e">
        <f t="shared" si="22"/>
        <v>#DIV/0!</v>
      </c>
      <c r="H163" s="77" t="e">
        <f t="shared" si="16"/>
        <v>#DIV/0!</v>
      </c>
      <c r="I163" s="76" t="e">
        <f t="shared" si="19"/>
        <v>#DIV/0!</v>
      </c>
      <c r="J163" s="78" t="e">
        <f t="shared" si="20"/>
        <v>#DIV/0!</v>
      </c>
      <c r="K163" s="48"/>
      <c r="L163" s="13"/>
      <c r="M163" s="13"/>
      <c r="N163" s="37"/>
      <c r="O163" s="50"/>
      <c r="P163" s="37"/>
      <c r="Q163" s="37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</row>
    <row r="164" spans="1:44" x14ac:dyDescent="0.25">
      <c r="A164" s="80">
        <f t="shared" si="21"/>
        <v>140</v>
      </c>
      <c r="B164" s="86"/>
      <c r="C164" s="90"/>
      <c r="D164" s="88"/>
      <c r="E164" s="76" t="str">
        <f t="shared" si="18"/>
        <v/>
      </c>
      <c r="F164" s="77" t="e">
        <f t="shared" si="17"/>
        <v>#DIV/0!</v>
      </c>
      <c r="G164" s="1" t="e">
        <f t="shared" si="22"/>
        <v>#DIV/0!</v>
      </c>
      <c r="H164" s="77" t="e">
        <f t="shared" si="16"/>
        <v>#DIV/0!</v>
      </c>
      <c r="I164" s="76" t="e">
        <f t="shared" si="19"/>
        <v>#DIV/0!</v>
      </c>
      <c r="J164" s="78" t="e">
        <f t="shared" si="20"/>
        <v>#DIV/0!</v>
      </c>
      <c r="K164" s="48"/>
      <c r="L164" s="13"/>
      <c r="M164" s="13"/>
      <c r="N164" s="37"/>
      <c r="O164" s="50"/>
      <c r="P164" s="37"/>
      <c r="Q164" s="37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</row>
    <row r="165" spans="1:44" x14ac:dyDescent="0.25">
      <c r="A165" s="80">
        <f t="shared" si="21"/>
        <v>141</v>
      </c>
      <c r="B165" s="86"/>
      <c r="C165" s="90"/>
      <c r="D165" s="88"/>
      <c r="E165" s="76" t="str">
        <f t="shared" si="18"/>
        <v/>
      </c>
      <c r="F165" s="77" t="e">
        <f t="shared" si="17"/>
        <v>#DIV/0!</v>
      </c>
      <c r="G165" s="1" t="e">
        <f t="shared" si="22"/>
        <v>#DIV/0!</v>
      </c>
      <c r="H165" s="77" t="e">
        <f t="shared" si="16"/>
        <v>#DIV/0!</v>
      </c>
      <c r="I165" s="76" t="e">
        <f t="shared" si="19"/>
        <v>#DIV/0!</v>
      </c>
      <c r="J165" s="78" t="e">
        <f t="shared" si="20"/>
        <v>#DIV/0!</v>
      </c>
      <c r="K165" s="48"/>
      <c r="L165" s="13"/>
      <c r="M165" s="13"/>
      <c r="N165" s="37"/>
      <c r="O165" s="50"/>
      <c r="P165" s="37"/>
      <c r="Q165" s="37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</row>
    <row r="166" spans="1:44" x14ac:dyDescent="0.25">
      <c r="A166" s="80">
        <f t="shared" si="21"/>
        <v>142</v>
      </c>
      <c r="B166" s="86"/>
      <c r="C166" s="90"/>
      <c r="D166" s="88"/>
      <c r="E166" s="76" t="str">
        <f t="shared" si="18"/>
        <v/>
      </c>
      <c r="F166" s="77" t="e">
        <f t="shared" si="17"/>
        <v>#DIV/0!</v>
      </c>
      <c r="G166" s="1" t="e">
        <f t="shared" si="22"/>
        <v>#DIV/0!</v>
      </c>
      <c r="H166" s="77" t="e">
        <f t="shared" si="16"/>
        <v>#DIV/0!</v>
      </c>
      <c r="I166" s="76" t="e">
        <f t="shared" si="19"/>
        <v>#DIV/0!</v>
      </c>
      <c r="J166" s="78" t="e">
        <f t="shared" si="20"/>
        <v>#DIV/0!</v>
      </c>
      <c r="K166" s="48"/>
      <c r="L166" s="13"/>
      <c r="M166" s="13"/>
      <c r="N166" s="37"/>
      <c r="O166" s="50"/>
      <c r="P166" s="37"/>
      <c r="Q166" s="37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</row>
    <row r="167" spans="1:44" x14ac:dyDescent="0.25">
      <c r="A167" s="80">
        <f t="shared" si="21"/>
        <v>143</v>
      </c>
      <c r="B167" s="86"/>
      <c r="C167" s="90"/>
      <c r="D167" s="88"/>
      <c r="E167" s="76" t="str">
        <f t="shared" si="18"/>
        <v/>
      </c>
      <c r="F167" s="77" t="e">
        <f t="shared" si="17"/>
        <v>#DIV/0!</v>
      </c>
      <c r="G167" s="1" t="e">
        <f t="shared" si="22"/>
        <v>#DIV/0!</v>
      </c>
      <c r="H167" s="77" t="e">
        <f t="shared" si="16"/>
        <v>#DIV/0!</v>
      </c>
      <c r="I167" s="76" t="e">
        <f t="shared" si="19"/>
        <v>#DIV/0!</v>
      </c>
      <c r="J167" s="78" t="e">
        <f t="shared" si="20"/>
        <v>#DIV/0!</v>
      </c>
      <c r="K167" s="48"/>
      <c r="L167" s="13"/>
      <c r="M167" s="13"/>
      <c r="N167" s="37"/>
      <c r="O167" s="50"/>
      <c r="P167" s="37"/>
      <c r="Q167" s="37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</row>
    <row r="168" spans="1:44" x14ac:dyDescent="0.25">
      <c r="A168" s="80">
        <f t="shared" si="21"/>
        <v>144</v>
      </c>
      <c r="B168" s="86"/>
      <c r="C168" s="90"/>
      <c r="D168" s="88"/>
      <c r="E168" s="76" t="str">
        <f t="shared" si="18"/>
        <v/>
      </c>
      <c r="F168" s="77" t="e">
        <f t="shared" si="17"/>
        <v>#DIV/0!</v>
      </c>
      <c r="G168" s="1" t="e">
        <f t="shared" si="22"/>
        <v>#DIV/0!</v>
      </c>
      <c r="H168" s="77" t="e">
        <f t="shared" si="16"/>
        <v>#DIV/0!</v>
      </c>
      <c r="I168" s="76" t="e">
        <f t="shared" si="19"/>
        <v>#DIV/0!</v>
      </c>
      <c r="J168" s="78" t="e">
        <f t="shared" si="20"/>
        <v>#DIV/0!</v>
      </c>
      <c r="K168" s="48"/>
      <c r="L168" s="13"/>
      <c r="M168" s="13"/>
      <c r="N168" s="37"/>
      <c r="O168" s="50"/>
      <c r="P168" s="37"/>
      <c r="Q168" s="37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</row>
    <row r="169" spans="1:44" x14ac:dyDescent="0.25">
      <c r="A169" s="80">
        <f t="shared" si="21"/>
        <v>145</v>
      </c>
      <c r="B169" s="86"/>
      <c r="C169" s="90"/>
      <c r="D169" s="88"/>
      <c r="E169" s="76" t="str">
        <f t="shared" si="18"/>
        <v/>
      </c>
      <c r="F169" s="77" t="e">
        <f t="shared" si="17"/>
        <v>#DIV/0!</v>
      </c>
      <c r="G169" s="1" t="e">
        <f t="shared" si="22"/>
        <v>#DIV/0!</v>
      </c>
      <c r="H169" s="77" t="e">
        <f t="shared" si="16"/>
        <v>#DIV/0!</v>
      </c>
      <c r="I169" s="76" t="e">
        <f t="shared" si="19"/>
        <v>#DIV/0!</v>
      </c>
      <c r="J169" s="78" t="e">
        <f t="shared" si="20"/>
        <v>#DIV/0!</v>
      </c>
      <c r="K169" s="48"/>
      <c r="L169" s="13"/>
      <c r="M169" s="13"/>
      <c r="N169" s="37"/>
      <c r="O169" s="50"/>
      <c r="P169" s="37"/>
      <c r="Q169" s="37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</row>
    <row r="170" spans="1:44" x14ac:dyDescent="0.25">
      <c r="A170" s="80">
        <f t="shared" si="21"/>
        <v>146</v>
      </c>
      <c r="B170" s="86"/>
      <c r="C170" s="90"/>
      <c r="D170" s="88"/>
      <c r="E170" s="76" t="str">
        <f t="shared" si="18"/>
        <v/>
      </c>
      <c r="F170" s="77" t="e">
        <f t="shared" si="17"/>
        <v>#DIV/0!</v>
      </c>
      <c r="G170" s="1" t="e">
        <f t="shared" si="22"/>
        <v>#DIV/0!</v>
      </c>
      <c r="H170" s="77" t="e">
        <f t="shared" si="16"/>
        <v>#DIV/0!</v>
      </c>
      <c r="I170" s="76" t="e">
        <f t="shared" si="19"/>
        <v>#DIV/0!</v>
      </c>
      <c r="J170" s="78" t="e">
        <f t="shared" si="20"/>
        <v>#DIV/0!</v>
      </c>
      <c r="K170" s="48"/>
      <c r="L170" s="13"/>
      <c r="M170" s="13"/>
      <c r="N170" s="37"/>
      <c r="O170" s="50"/>
      <c r="P170" s="37"/>
      <c r="Q170" s="37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</row>
    <row r="171" spans="1:44" x14ac:dyDescent="0.25">
      <c r="A171" s="80">
        <f t="shared" si="21"/>
        <v>147</v>
      </c>
      <c r="B171" s="86"/>
      <c r="C171" s="90"/>
      <c r="D171" s="88"/>
      <c r="E171" s="76" t="str">
        <f t="shared" si="18"/>
        <v/>
      </c>
      <c r="F171" s="77" t="e">
        <f t="shared" si="17"/>
        <v>#DIV/0!</v>
      </c>
      <c r="G171" s="1" t="e">
        <f t="shared" si="22"/>
        <v>#DIV/0!</v>
      </c>
      <c r="H171" s="77" t="e">
        <f t="shared" si="16"/>
        <v>#DIV/0!</v>
      </c>
      <c r="I171" s="76" t="e">
        <f t="shared" si="19"/>
        <v>#DIV/0!</v>
      </c>
      <c r="J171" s="78" t="e">
        <f t="shared" si="20"/>
        <v>#DIV/0!</v>
      </c>
      <c r="K171" s="48"/>
      <c r="L171" s="13"/>
      <c r="M171" s="13"/>
      <c r="N171" s="37"/>
      <c r="O171" s="50"/>
      <c r="P171" s="37"/>
      <c r="Q171" s="37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</row>
    <row r="172" spans="1:44" x14ac:dyDescent="0.25">
      <c r="A172" s="80">
        <f t="shared" si="21"/>
        <v>148</v>
      </c>
      <c r="B172" s="86"/>
      <c r="C172" s="90"/>
      <c r="D172" s="88"/>
      <c r="E172" s="76" t="str">
        <f t="shared" si="18"/>
        <v/>
      </c>
      <c r="F172" s="77" t="e">
        <f t="shared" si="17"/>
        <v>#DIV/0!</v>
      </c>
      <c r="G172" s="1" t="e">
        <f t="shared" si="22"/>
        <v>#DIV/0!</v>
      </c>
      <c r="H172" s="77" t="e">
        <f t="shared" si="16"/>
        <v>#DIV/0!</v>
      </c>
      <c r="I172" s="76" t="e">
        <f t="shared" si="19"/>
        <v>#DIV/0!</v>
      </c>
      <c r="J172" s="78" t="e">
        <f t="shared" si="20"/>
        <v>#DIV/0!</v>
      </c>
      <c r="K172" s="48"/>
      <c r="L172" s="13"/>
      <c r="M172" s="13"/>
      <c r="N172" s="37"/>
      <c r="O172" s="50"/>
      <c r="P172" s="37"/>
      <c r="Q172" s="37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</row>
    <row r="173" spans="1:44" x14ac:dyDescent="0.25">
      <c r="A173" s="80">
        <f t="shared" si="21"/>
        <v>149</v>
      </c>
      <c r="B173" s="86"/>
      <c r="C173" s="90"/>
      <c r="D173" s="88"/>
      <c r="E173" s="76" t="str">
        <f t="shared" si="18"/>
        <v/>
      </c>
      <c r="F173" s="77" t="e">
        <f t="shared" si="17"/>
        <v>#DIV/0!</v>
      </c>
      <c r="G173" s="1" t="e">
        <f t="shared" si="22"/>
        <v>#DIV/0!</v>
      </c>
      <c r="H173" s="77" t="e">
        <f t="shared" si="16"/>
        <v>#DIV/0!</v>
      </c>
      <c r="I173" s="76" t="e">
        <f t="shared" si="19"/>
        <v>#DIV/0!</v>
      </c>
      <c r="J173" s="78" t="e">
        <f t="shared" si="20"/>
        <v>#DIV/0!</v>
      </c>
      <c r="K173" s="48"/>
      <c r="L173" s="13"/>
      <c r="M173" s="13"/>
      <c r="N173" s="37"/>
      <c r="O173" s="50"/>
      <c r="P173" s="37"/>
      <c r="Q173" s="37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</row>
    <row r="174" spans="1:44" x14ac:dyDescent="0.25">
      <c r="A174" s="80">
        <f t="shared" si="21"/>
        <v>150</v>
      </c>
      <c r="B174" s="86"/>
      <c r="C174" s="90"/>
      <c r="D174" s="88"/>
      <c r="E174" s="76" t="str">
        <f t="shared" si="18"/>
        <v/>
      </c>
      <c r="F174" s="77" t="e">
        <f t="shared" si="17"/>
        <v>#DIV/0!</v>
      </c>
      <c r="G174" s="1" t="e">
        <f t="shared" si="22"/>
        <v>#DIV/0!</v>
      </c>
      <c r="H174" s="77" t="e">
        <f t="shared" ref="H174:H237" si="23">MIN(G154:G174)</f>
        <v>#DIV/0!</v>
      </c>
      <c r="I174" s="76" t="e">
        <f t="shared" si="19"/>
        <v>#DIV/0!</v>
      </c>
      <c r="J174" s="78" t="e">
        <f t="shared" si="20"/>
        <v>#DIV/0!</v>
      </c>
      <c r="K174" s="48"/>
      <c r="L174" s="13"/>
      <c r="M174" s="13"/>
      <c r="N174" s="37"/>
      <c r="O174" s="50"/>
      <c r="P174" s="37"/>
      <c r="Q174" s="37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</row>
    <row r="175" spans="1:44" x14ac:dyDescent="0.25">
      <c r="A175" s="80">
        <f t="shared" si="21"/>
        <v>151</v>
      </c>
      <c r="B175" s="86"/>
      <c r="C175" s="90"/>
      <c r="D175" s="88"/>
      <c r="E175" s="76" t="str">
        <f t="shared" si="18"/>
        <v/>
      </c>
      <c r="F175" s="77" t="e">
        <f t="shared" si="17"/>
        <v>#DIV/0!</v>
      </c>
      <c r="G175" s="1" t="e">
        <f t="shared" si="22"/>
        <v>#DIV/0!</v>
      </c>
      <c r="H175" s="77" t="e">
        <f t="shared" si="23"/>
        <v>#DIV/0!</v>
      </c>
      <c r="I175" s="76" t="e">
        <f t="shared" si="19"/>
        <v>#DIV/0!</v>
      </c>
      <c r="J175" s="78" t="e">
        <f t="shared" si="20"/>
        <v>#DIV/0!</v>
      </c>
      <c r="K175" s="48"/>
      <c r="L175" s="13"/>
      <c r="M175" s="13"/>
      <c r="N175" s="37"/>
      <c r="O175" s="50"/>
      <c r="P175" s="37"/>
      <c r="Q175" s="37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</row>
    <row r="176" spans="1:44" x14ac:dyDescent="0.25">
      <c r="A176" s="80">
        <f t="shared" si="21"/>
        <v>152</v>
      </c>
      <c r="B176" s="86"/>
      <c r="C176" s="90"/>
      <c r="D176" s="88"/>
      <c r="E176" s="76" t="str">
        <f t="shared" si="18"/>
        <v/>
      </c>
      <c r="F176" s="77" t="e">
        <f t="shared" si="17"/>
        <v>#DIV/0!</v>
      </c>
      <c r="G176" s="1" t="e">
        <f t="shared" si="22"/>
        <v>#DIV/0!</v>
      </c>
      <c r="H176" s="77" t="e">
        <f t="shared" si="23"/>
        <v>#DIV/0!</v>
      </c>
      <c r="I176" s="76" t="e">
        <f t="shared" si="19"/>
        <v>#DIV/0!</v>
      </c>
      <c r="J176" s="78" t="e">
        <f t="shared" si="20"/>
        <v>#DIV/0!</v>
      </c>
      <c r="K176" s="48"/>
      <c r="L176" s="13"/>
      <c r="M176" s="13"/>
      <c r="N176" s="37"/>
      <c r="O176" s="50"/>
      <c r="P176" s="37"/>
      <c r="Q176" s="37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</row>
    <row r="177" spans="1:44" x14ac:dyDescent="0.25">
      <c r="A177" s="80">
        <f t="shared" si="21"/>
        <v>153</v>
      </c>
      <c r="B177" s="86"/>
      <c r="C177" s="90"/>
      <c r="D177" s="88"/>
      <c r="E177" s="76" t="str">
        <f t="shared" si="18"/>
        <v/>
      </c>
      <c r="F177" s="77" t="e">
        <f t="shared" si="17"/>
        <v>#DIV/0!</v>
      </c>
      <c r="G177" s="1" t="e">
        <f t="shared" si="22"/>
        <v>#DIV/0!</v>
      </c>
      <c r="H177" s="77" t="e">
        <f t="shared" si="23"/>
        <v>#DIV/0!</v>
      </c>
      <c r="I177" s="76" t="e">
        <f t="shared" si="19"/>
        <v>#DIV/0!</v>
      </c>
      <c r="J177" s="78" t="e">
        <f t="shared" si="20"/>
        <v>#DIV/0!</v>
      </c>
      <c r="K177" s="48"/>
      <c r="L177" s="13"/>
      <c r="M177" s="13"/>
      <c r="N177" s="37"/>
      <c r="O177" s="50"/>
      <c r="P177" s="37"/>
      <c r="Q177" s="37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</row>
    <row r="178" spans="1:44" x14ac:dyDescent="0.25">
      <c r="A178" s="80">
        <f t="shared" si="21"/>
        <v>154</v>
      </c>
      <c r="B178" s="86"/>
      <c r="C178" s="90"/>
      <c r="D178" s="88"/>
      <c r="E178" s="76" t="str">
        <f t="shared" si="18"/>
        <v/>
      </c>
      <c r="F178" s="77" t="e">
        <f t="shared" si="17"/>
        <v>#DIV/0!</v>
      </c>
      <c r="G178" s="1" t="e">
        <f t="shared" si="22"/>
        <v>#DIV/0!</v>
      </c>
      <c r="H178" s="77" t="e">
        <f t="shared" si="23"/>
        <v>#DIV/0!</v>
      </c>
      <c r="I178" s="76" t="e">
        <f t="shared" si="19"/>
        <v>#DIV/0!</v>
      </c>
      <c r="J178" s="78" t="e">
        <f t="shared" si="20"/>
        <v>#DIV/0!</v>
      </c>
      <c r="K178" s="48"/>
      <c r="L178" s="13"/>
      <c r="M178" s="13"/>
      <c r="N178" s="37"/>
      <c r="O178" s="50"/>
      <c r="P178" s="37"/>
      <c r="Q178" s="37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</row>
    <row r="179" spans="1:44" x14ac:dyDescent="0.25">
      <c r="A179" s="80">
        <f t="shared" si="21"/>
        <v>155</v>
      </c>
      <c r="B179" s="86"/>
      <c r="C179" s="90"/>
      <c r="D179" s="88"/>
      <c r="E179" s="76" t="str">
        <f t="shared" si="18"/>
        <v/>
      </c>
      <c r="F179" s="77" t="e">
        <f t="shared" si="17"/>
        <v>#DIV/0!</v>
      </c>
      <c r="G179" s="1" t="e">
        <f t="shared" si="22"/>
        <v>#DIV/0!</v>
      </c>
      <c r="H179" s="77" t="e">
        <f t="shared" si="23"/>
        <v>#DIV/0!</v>
      </c>
      <c r="I179" s="76" t="e">
        <f t="shared" si="19"/>
        <v>#DIV/0!</v>
      </c>
      <c r="J179" s="78" t="e">
        <f t="shared" si="20"/>
        <v>#DIV/0!</v>
      </c>
      <c r="K179" s="48"/>
      <c r="L179" s="13"/>
      <c r="M179" s="13"/>
      <c r="N179" s="37"/>
      <c r="O179" s="50"/>
      <c r="P179" s="37"/>
      <c r="Q179" s="37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</row>
    <row r="180" spans="1:44" x14ac:dyDescent="0.25">
      <c r="A180" s="80">
        <f t="shared" si="21"/>
        <v>156</v>
      </c>
      <c r="B180" s="86"/>
      <c r="C180" s="90"/>
      <c r="D180" s="88"/>
      <c r="E180" s="76" t="str">
        <f t="shared" si="18"/>
        <v/>
      </c>
      <c r="F180" s="77" t="e">
        <f t="shared" si="17"/>
        <v>#DIV/0!</v>
      </c>
      <c r="G180" s="1" t="e">
        <f t="shared" si="22"/>
        <v>#DIV/0!</v>
      </c>
      <c r="H180" s="77" t="e">
        <f t="shared" si="23"/>
        <v>#DIV/0!</v>
      </c>
      <c r="I180" s="76" t="e">
        <f t="shared" si="19"/>
        <v>#DIV/0!</v>
      </c>
      <c r="J180" s="78" t="e">
        <f t="shared" si="20"/>
        <v>#DIV/0!</v>
      </c>
      <c r="K180" s="48"/>
      <c r="L180" s="13"/>
      <c r="M180" s="13"/>
      <c r="N180" s="37"/>
      <c r="O180" s="50"/>
      <c r="P180" s="37"/>
      <c r="Q180" s="37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</row>
    <row r="181" spans="1:44" x14ac:dyDescent="0.25">
      <c r="A181" s="80">
        <f t="shared" si="21"/>
        <v>157</v>
      </c>
      <c r="B181" s="86"/>
      <c r="C181" s="90"/>
      <c r="D181" s="88"/>
      <c r="E181" s="76" t="str">
        <f t="shared" si="18"/>
        <v/>
      </c>
      <c r="F181" s="77" t="e">
        <f t="shared" si="17"/>
        <v>#DIV/0!</v>
      </c>
      <c r="G181" s="1" t="e">
        <f t="shared" si="22"/>
        <v>#DIV/0!</v>
      </c>
      <c r="H181" s="77" t="e">
        <f t="shared" si="23"/>
        <v>#DIV/0!</v>
      </c>
      <c r="I181" s="76" t="e">
        <f t="shared" si="19"/>
        <v>#DIV/0!</v>
      </c>
      <c r="J181" s="78" t="e">
        <f t="shared" si="20"/>
        <v>#DIV/0!</v>
      </c>
      <c r="K181" s="48"/>
      <c r="L181" s="13"/>
      <c r="M181" s="13"/>
      <c r="N181" s="37"/>
      <c r="O181" s="50"/>
      <c r="P181" s="37"/>
      <c r="Q181" s="37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</row>
    <row r="182" spans="1:44" x14ac:dyDescent="0.25">
      <c r="A182" s="80">
        <f t="shared" si="21"/>
        <v>158</v>
      </c>
      <c r="B182" s="86"/>
      <c r="C182" s="90"/>
      <c r="D182" s="88"/>
      <c r="E182" s="76" t="str">
        <f t="shared" si="18"/>
        <v/>
      </c>
      <c r="F182" s="77" t="e">
        <f t="shared" si="17"/>
        <v>#DIV/0!</v>
      </c>
      <c r="G182" s="1" t="e">
        <f t="shared" si="22"/>
        <v>#DIV/0!</v>
      </c>
      <c r="H182" s="77" t="e">
        <f t="shared" si="23"/>
        <v>#DIV/0!</v>
      </c>
      <c r="I182" s="76" t="e">
        <f t="shared" si="19"/>
        <v>#DIV/0!</v>
      </c>
      <c r="J182" s="78" t="e">
        <f t="shared" si="20"/>
        <v>#DIV/0!</v>
      </c>
      <c r="K182" s="48"/>
      <c r="L182" s="13"/>
      <c r="M182" s="13"/>
      <c r="N182" s="37"/>
      <c r="O182" s="50"/>
      <c r="P182" s="37"/>
      <c r="Q182" s="37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</row>
    <row r="183" spans="1:44" x14ac:dyDescent="0.25">
      <c r="A183" s="80">
        <f t="shared" si="21"/>
        <v>159</v>
      </c>
      <c r="B183" s="86"/>
      <c r="C183" s="90"/>
      <c r="D183" s="88"/>
      <c r="E183" s="76" t="str">
        <f t="shared" si="18"/>
        <v/>
      </c>
      <c r="F183" s="77" t="e">
        <f t="shared" si="17"/>
        <v>#DIV/0!</v>
      </c>
      <c r="G183" s="1" t="e">
        <f t="shared" si="22"/>
        <v>#DIV/0!</v>
      </c>
      <c r="H183" s="77" t="e">
        <f t="shared" si="23"/>
        <v>#DIV/0!</v>
      </c>
      <c r="I183" s="76" t="e">
        <f t="shared" si="19"/>
        <v>#DIV/0!</v>
      </c>
      <c r="J183" s="78" t="e">
        <f t="shared" si="20"/>
        <v>#DIV/0!</v>
      </c>
      <c r="K183" s="48"/>
      <c r="L183" s="13"/>
      <c r="M183" s="13"/>
      <c r="N183" s="37"/>
      <c r="O183" s="50"/>
      <c r="P183" s="37"/>
      <c r="Q183" s="37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</row>
    <row r="184" spans="1:44" x14ac:dyDescent="0.25">
      <c r="A184" s="80">
        <f t="shared" si="21"/>
        <v>160</v>
      </c>
      <c r="B184" s="86"/>
      <c r="C184" s="90"/>
      <c r="D184" s="88"/>
      <c r="E184" s="76" t="str">
        <f t="shared" si="18"/>
        <v/>
      </c>
      <c r="F184" s="77" t="e">
        <f t="shared" si="17"/>
        <v>#DIV/0!</v>
      </c>
      <c r="G184" s="1" t="e">
        <f t="shared" si="22"/>
        <v>#DIV/0!</v>
      </c>
      <c r="H184" s="77" t="e">
        <f t="shared" si="23"/>
        <v>#DIV/0!</v>
      </c>
      <c r="I184" s="76" t="e">
        <f t="shared" si="19"/>
        <v>#DIV/0!</v>
      </c>
      <c r="J184" s="78" t="e">
        <f t="shared" si="20"/>
        <v>#DIV/0!</v>
      </c>
      <c r="K184" s="48"/>
      <c r="L184" s="13"/>
      <c r="M184" s="13"/>
      <c r="N184" s="37"/>
      <c r="O184" s="50"/>
      <c r="P184" s="37"/>
      <c r="Q184" s="37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</row>
    <row r="185" spans="1:44" x14ac:dyDescent="0.25">
      <c r="A185" s="80">
        <f t="shared" si="21"/>
        <v>161</v>
      </c>
      <c r="B185" s="86"/>
      <c r="C185" s="90"/>
      <c r="D185" s="88"/>
      <c r="E185" s="76" t="str">
        <f t="shared" si="18"/>
        <v/>
      </c>
      <c r="F185" s="77" t="e">
        <f t="shared" si="17"/>
        <v>#DIV/0!</v>
      </c>
      <c r="G185" s="1" t="e">
        <f t="shared" si="22"/>
        <v>#DIV/0!</v>
      </c>
      <c r="H185" s="77" t="e">
        <f t="shared" si="23"/>
        <v>#DIV/0!</v>
      </c>
      <c r="I185" s="76" t="e">
        <f t="shared" si="19"/>
        <v>#DIV/0!</v>
      </c>
      <c r="J185" s="78" t="e">
        <f t="shared" si="20"/>
        <v>#DIV/0!</v>
      </c>
      <c r="K185" s="48"/>
      <c r="L185" s="13"/>
      <c r="M185" s="13"/>
      <c r="N185" s="37"/>
      <c r="O185" s="50"/>
      <c r="P185" s="37"/>
      <c r="Q185" s="37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</row>
    <row r="186" spans="1:44" x14ac:dyDescent="0.25">
      <c r="A186" s="80">
        <f t="shared" si="21"/>
        <v>162</v>
      </c>
      <c r="B186" s="86"/>
      <c r="C186" s="90"/>
      <c r="D186" s="88"/>
      <c r="E186" s="76" t="str">
        <f t="shared" si="18"/>
        <v/>
      </c>
      <c r="F186" s="77" t="e">
        <f t="shared" si="17"/>
        <v>#DIV/0!</v>
      </c>
      <c r="G186" s="1" t="e">
        <f t="shared" si="22"/>
        <v>#DIV/0!</v>
      </c>
      <c r="H186" s="77" t="e">
        <f t="shared" si="23"/>
        <v>#DIV/0!</v>
      </c>
      <c r="I186" s="76" t="e">
        <f t="shared" si="19"/>
        <v>#DIV/0!</v>
      </c>
      <c r="J186" s="78" t="e">
        <f t="shared" si="20"/>
        <v>#DIV/0!</v>
      </c>
      <c r="K186" s="48"/>
      <c r="L186" s="13"/>
      <c r="M186" s="13"/>
      <c r="N186" s="37"/>
      <c r="O186" s="50"/>
      <c r="P186" s="37"/>
      <c r="Q186" s="37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</row>
    <row r="187" spans="1:44" x14ac:dyDescent="0.25">
      <c r="A187" s="80">
        <f t="shared" si="21"/>
        <v>163</v>
      </c>
      <c r="B187" s="86"/>
      <c r="C187" s="90"/>
      <c r="D187" s="88"/>
      <c r="E187" s="76" t="str">
        <f t="shared" si="18"/>
        <v/>
      </c>
      <c r="F187" s="77" t="e">
        <f t="shared" si="17"/>
        <v>#DIV/0!</v>
      </c>
      <c r="G187" s="1" t="e">
        <f t="shared" si="22"/>
        <v>#DIV/0!</v>
      </c>
      <c r="H187" s="77" t="e">
        <f t="shared" si="23"/>
        <v>#DIV/0!</v>
      </c>
      <c r="I187" s="76" t="e">
        <f t="shared" si="19"/>
        <v>#DIV/0!</v>
      </c>
      <c r="J187" s="78" t="e">
        <f t="shared" si="20"/>
        <v>#DIV/0!</v>
      </c>
      <c r="K187" s="48"/>
      <c r="L187" s="13"/>
      <c r="M187" s="13"/>
      <c r="N187" s="37"/>
      <c r="O187" s="50"/>
      <c r="P187" s="37"/>
      <c r="Q187" s="37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</row>
    <row r="188" spans="1:44" x14ac:dyDescent="0.25">
      <c r="A188" s="80">
        <f t="shared" si="21"/>
        <v>164</v>
      </c>
      <c r="B188" s="86"/>
      <c r="C188" s="90"/>
      <c r="D188" s="88"/>
      <c r="E188" s="76" t="str">
        <f t="shared" si="18"/>
        <v/>
      </c>
      <c r="F188" s="77" t="e">
        <f t="shared" si="17"/>
        <v>#DIV/0!</v>
      </c>
      <c r="G188" s="1" t="e">
        <f t="shared" si="22"/>
        <v>#DIV/0!</v>
      </c>
      <c r="H188" s="77" t="e">
        <f t="shared" si="23"/>
        <v>#DIV/0!</v>
      </c>
      <c r="I188" s="76" t="e">
        <f t="shared" si="19"/>
        <v>#DIV/0!</v>
      </c>
      <c r="J188" s="78" t="e">
        <f t="shared" si="20"/>
        <v>#DIV/0!</v>
      </c>
      <c r="K188" s="48"/>
      <c r="L188" s="13"/>
      <c r="M188" s="13"/>
      <c r="N188" s="37"/>
      <c r="O188" s="50"/>
      <c r="P188" s="37"/>
      <c r="Q188" s="37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</row>
    <row r="189" spans="1:44" x14ac:dyDescent="0.25">
      <c r="A189" s="80">
        <f t="shared" si="21"/>
        <v>165</v>
      </c>
      <c r="B189" s="86"/>
      <c r="C189" s="90"/>
      <c r="D189" s="88"/>
      <c r="E189" s="76" t="str">
        <f t="shared" si="18"/>
        <v/>
      </c>
      <c r="F189" s="77" t="e">
        <f t="shared" si="17"/>
        <v>#DIV/0!</v>
      </c>
      <c r="G189" s="1" t="e">
        <f t="shared" si="22"/>
        <v>#DIV/0!</v>
      </c>
      <c r="H189" s="77" t="e">
        <f t="shared" si="23"/>
        <v>#DIV/0!</v>
      </c>
      <c r="I189" s="76" t="e">
        <f t="shared" si="19"/>
        <v>#DIV/0!</v>
      </c>
      <c r="J189" s="78" t="e">
        <f t="shared" si="20"/>
        <v>#DIV/0!</v>
      </c>
      <c r="K189" s="48"/>
      <c r="L189" s="13"/>
      <c r="M189" s="13"/>
      <c r="N189" s="37"/>
      <c r="O189" s="50"/>
      <c r="P189" s="37"/>
      <c r="Q189" s="37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</row>
    <row r="190" spans="1:44" x14ac:dyDescent="0.25">
      <c r="A190" s="80">
        <f t="shared" si="21"/>
        <v>166</v>
      </c>
      <c r="B190" s="86"/>
      <c r="C190" s="90"/>
      <c r="D190" s="88"/>
      <c r="E190" s="76" t="str">
        <f t="shared" si="18"/>
        <v/>
      </c>
      <c r="F190" s="77" t="e">
        <f t="shared" si="17"/>
        <v>#DIV/0!</v>
      </c>
      <c r="G190" s="1" t="e">
        <f t="shared" si="22"/>
        <v>#DIV/0!</v>
      </c>
      <c r="H190" s="77" t="e">
        <f t="shared" si="23"/>
        <v>#DIV/0!</v>
      </c>
      <c r="I190" s="76" t="e">
        <f t="shared" si="19"/>
        <v>#DIV/0!</v>
      </c>
      <c r="J190" s="78" t="e">
        <f t="shared" si="20"/>
        <v>#DIV/0!</v>
      </c>
      <c r="K190" s="48"/>
      <c r="L190" s="13"/>
      <c r="M190" s="13"/>
      <c r="N190" s="37"/>
      <c r="O190" s="50"/>
      <c r="P190" s="37"/>
      <c r="Q190" s="37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</row>
    <row r="191" spans="1:44" x14ac:dyDescent="0.25">
      <c r="A191" s="80">
        <f t="shared" si="21"/>
        <v>167</v>
      </c>
      <c r="B191" s="86"/>
      <c r="C191" s="90"/>
      <c r="D191" s="88"/>
      <c r="E191" s="76" t="str">
        <f t="shared" si="18"/>
        <v/>
      </c>
      <c r="F191" s="77" t="e">
        <f t="shared" si="17"/>
        <v>#DIV/0!</v>
      </c>
      <c r="G191" s="1" t="e">
        <f t="shared" si="22"/>
        <v>#DIV/0!</v>
      </c>
      <c r="H191" s="77" t="e">
        <f t="shared" si="23"/>
        <v>#DIV/0!</v>
      </c>
      <c r="I191" s="76" t="e">
        <f t="shared" si="19"/>
        <v>#DIV/0!</v>
      </c>
      <c r="J191" s="78" t="e">
        <f t="shared" si="20"/>
        <v>#DIV/0!</v>
      </c>
      <c r="K191" s="48"/>
      <c r="L191" s="13"/>
      <c r="M191" s="13"/>
      <c r="N191" s="37"/>
      <c r="O191" s="50"/>
      <c r="P191" s="37"/>
      <c r="Q191" s="37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</row>
    <row r="192" spans="1:44" x14ac:dyDescent="0.25">
      <c r="A192" s="80">
        <f t="shared" si="21"/>
        <v>168</v>
      </c>
      <c r="B192" s="86"/>
      <c r="C192" s="90"/>
      <c r="D192" s="88"/>
      <c r="E192" s="76" t="str">
        <f t="shared" si="18"/>
        <v/>
      </c>
      <c r="F192" s="77" t="e">
        <f t="shared" si="17"/>
        <v>#DIV/0!</v>
      </c>
      <c r="G192" s="1" t="e">
        <f t="shared" si="22"/>
        <v>#DIV/0!</v>
      </c>
      <c r="H192" s="77" t="e">
        <f t="shared" si="23"/>
        <v>#DIV/0!</v>
      </c>
      <c r="I192" s="76" t="e">
        <f t="shared" si="19"/>
        <v>#DIV/0!</v>
      </c>
      <c r="J192" s="78" t="e">
        <f t="shared" si="20"/>
        <v>#DIV/0!</v>
      </c>
      <c r="K192" s="48"/>
      <c r="L192" s="13"/>
      <c r="M192" s="13"/>
      <c r="N192" s="37"/>
      <c r="O192" s="50"/>
      <c r="P192" s="37"/>
      <c r="Q192" s="37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</row>
    <row r="193" spans="1:44" x14ac:dyDescent="0.25">
      <c r="A193" s="80">
        <f t="shared" si="21"/>
        <v>169</v>
      </c>
      <c r="B193" s="86"/>
      <c r="C193" s="90"/>
      <c r="D193" s="88"/>
      <c r="E193" s="76" t="str">
        <f t="shared" si="18"/>
        <v/>
      </c>
      <c r="F193" s="77" t="e">
        <f t="shared" si="17"/>
        <v>#DIV/0!</v>
      </c>
      <c r="G193" s="1" t="e">
        <f t="shared" si="22"/>
        <v>#DIV/0!</v>
      </c>
      <c r="H193" s="77" t="e">
        <f t="shared" si="23"/>
        <v>#DIV/0!</v>
      </c>
      <c r="I193" s="76" t="e">
        <f t="shared" si="19"/>
        <v>#DIV/0!</v>
      </c>
      <c r="J193" s="78" t="e">
        <f t="shared" si="20"/>
        <v>#DIV/0!</v>
      </c>
      <c r="K193" s="48"/>
      <c r="L193" s="13"/>
      <c r="M193" s="13"/>
      <c r="N193" s="37"/>
      <c r="O193" s="50"/>
      <c r="P193" s="37"/>
      <c r="Q193" s="37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</row>
    <row r="194" spans="1:44" x14ac:dyDescent="0.25">
      <c r="A194" s="80">
        <f t="shared" si="21"/>
        <v>170</v>
      </c>
      <c r="B194" s="86"/>
      <c r="C194" s="90"/>
      <c r="D194" s="88"/>
      <c r="E194" s="76" t="str">
        <f t="shared" si="18"/>
        <v/>
      </c>
      <c r="F194" s="77" t="e">
        <f t="shared" si="17"/>
        <v>#DIV/0!</v>
      </c>
      <c r="G194" s="1" t="e">
        <f t="shared" si="22"/>
        <v>#DIV/0!</v>
      </c>
      <c r="H194" s="77" t="e">
        <f t="shared" si="23"/>
        <v>#DIV/0!</v>
      </c>
      <c r="I194" s="76" t="e">
        <f t="shared" si="19"/>
        <v>#DIV/0!</v>
      </c>
      <c r="J194" s="78" t="e">
        <f t="shared" si="20"/>
        <v>#DIV/0!</v>
      </c>
      <c r="K194" s="48"/>
      <c r="L194" s="13"/>
      <c r="M194" s="13"/>
      <c r="N194" s="37"/>
      <c r="O194" s="50"/>
      <c r="P194" s="37"/>
      <c r="Q194" s="37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</row>
    <row r="195" spans="1:44" x14ac:dyDescent="0.25">
      <c r="A195" s="80">
        <f t="shared" si="21"/>
        <v>171</v>
      </c>
      <c r="B195" s="86"/>
      <c r="C195" s="90"/>
      <c r="D195" s="88"/>
      <c r="E195" s="76" t="str">
        <f t="shared" si="18"/>
        <v/>
      </c>
      <c r="F195" s="77" t="e">
        <f t="shared" si="17"/>
        <v>#DIV/0!</v>
      </c>
      <c r="G195" s="1" t="e">
        <f t="shared" si="22"/>
        <v>#DIV/0!</v>
      </c>
      <c r="H195" s="77" t="e">
        <f t="shared" si="23"/>
        <v>#DIV/0!</v>
      </c>
      <c r="I195" s="76" t="e">
        <f t="shared" si="19"/>
        <v>#DIV/0!</v>
      </c>
      <c r="J195" s="78" t="e">
        <f t="shared" si="20"/>
        <v>#DIV/0!</v>
      </c>
      <c r="K195" s="48"/>
      <c r="L195" s="13"/>
      <c r="M195" s="13"/>
      <c r="N195" s="37"/>
      <c r="O195" s="50"/>
      <c r="P195" s="37"/>
      <c r="Q195" s="37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</row>
    <row r="196" spans="1:44" x14ac:dyDescent="0.25">
      <c r="A196" s="80">
        <f t="shared" si="21"/>
        <v>172</v>
      </c>
      <c r="B196" s="86"/>
      <c r="C196" s="90"/>
      <c r="D196" s="88"/>
      <c r="E196" s="76" t="str">
        <f t="shared" si="18"/>
        <v/>
      </c>
      <c r="F196" s="77" t="e">
        <f t="shared" si="17"/>
        <v>#DIV/0!</v>
      </c>
      <c r="G196" s="1" t="e">
        <f t="shared" si="22"/>
        <v>#DIV/0!</v>
      </c>
      <c r="H196" s="77" t="e">
        <f t="shared" si="23"/>
        <v>#DIV/0!</v>
      </c>
      <c r="I196" s="76" t="e">
        <f t="shared" si="19"/>
        <v>#DIV/0!</v>
      </c>
      <c r="J196" s="78" t="e">
        <f t="shared" si="20"/>
        <v>#DIV/0!</v>
      </c>
      <c r="K196" s="48"/>
      <c r="L196" s="13"/>
      <c r="M196" s="13"/>
      <c r="N196" s="37"/>
      <c r="O196" s="50"/>
      <c r="P196" s="37"/>
      <c r="Q196" s="37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</row>
    <row r="197" spans="1:44" x14ac:dyDescent="0.25">
      <c r="A197" s="80">
        <f t="shared" si="21"/>
        <v>173</v>
      </c>
      <c r="B197" s="86"/>
      <c r="C197" s="90"/>
      <c r="D197" s="88"/>
      <c r="E197" s="76" t="str">
        <f t="shared" si="18"/>
        <v/>
      </c>
      <c r="F197" s="77" t="e">
        <f t="shared" si="17"/>
        <v>#DIV/0!</v>
      </c>
      <c r="G197" s="1" t="e">
        <f t="shared" si="22"/>
        <v>#DIV/0!</v>
      </c>
      <c r="H197" s="77" t="e">
        <f t="shared" si="23"/>
        <v>#DIV/0!</v>
      </c>
      <c r="I197" s="76" t="e">
        <f t="shared" si="19"/>
        <v>#DIV/0!</v>
      </c>
      <c r="J197" s="78" t="e">
        <f t="shared" si="20"/>
        <v>#DIV/0!</v>
      </c>
      <c r="K197" s="48"/>
      <c r="L197" s="13"/>
      <c r="M197" s="13"/>
      <c r="N197" s="37"/>
      <c r="O197" s="50"/>
      <c r="P197" s="37"/>
      <c r="Q197" s="37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</row>
    <row r="198" spans="1:44" x14ac:dyDescent="0.25">
      <c r="A198" s="80">
        <f t="shared" si="21"/>
        <v>174</v>
      </c>
      <c r="B198" s="86"/>
      <c r="C198" s="90"/>
      <c r="D198" s="88"/>
      <c r="E198" s="76" t="str">
        <f t="shared" si="18"/>
        <v/>
      </c>
      <c r="F198" s="77" t="e">
        <f t="shared" si="17"/>
        <v>#DIV/0!</v>
      </c>
      <c r="G198" s="1" t="e">
        <f t="shared" si="22"/>
        <v>#DIV/0!</v>
      </c>
      <c r="H198" s="77" t="e">
        <f t="shared" si="23"/>
        <v>#DIV/0!</v>
      </c>
      <c r="I198" s="76" t="e">
        <f t="shared" si="19"/>
        <v>#DIV/0!</v>
      </c>
      <c r="J198" s="78" t="e">
        <f t="shared" si="20"/>
        <v>#DIV/0!</v>
      </c>
      <c r="K198" s="48"/>
      <c r="L198" s="13"/>
      <c r="M198" s="13"/>
      <c r="N198" s="37"/>
      <c r="O198" s="50"/>
      <c r="P198" s="37"/>
      <c r="Q198" s="37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</row>
    <row r="199" spans="1:44" x14ac:dyDescent="0.25">
      <c r="A199" s="80">
        <f t="shared" si="21"/>
        <v>175</v>
      </c>
      <c r="B199" s="86"/>
      <c r="C199" s="90"/>
      <c r="D199" s="88"/>
      <c r="E199" s="76" t="str">
        <f t="shared" si="18"/>
        <v/>
      </c>
      <c r="F199" s="77" t="e">
        <f t="shared" si="17"/>
        <v>#DIV/0!</v>
      </c>
      <c r="G199" s="1" t="e">
        <f t="shared" si="22"/>
        <v>#DIV/0!</v>
      </c>
      <c r="H199" s="77" t="e">
        <f t="shared" si="23"/>
        <v>#DIV/0!</v>
      </c>
      <c r="I199" s="76" t="e">
        <f t="shared" si="19"/>
        <v>#DIV/0!</v>
      </c>
      <c r="J199" s="78" t="e">
        <f t="shared" si="20"/>
        <v>#DIV/0!</v>
      </c>
      <c r="K199" s="48"/>
      <c r="L199" s="13"/>
      <c r="M199" s="13"/>
      <c r="N199" s="37"/>
      <c r="O199" s="50"/>
      <c r="P199" s="37"/>
      <c r="Q199" s="37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</row>
    <row r="200" spans="1:44" x14ac:dyDescent="0.25">
      <c r="A200" s="80">
        <f t="shared" si="21"/>
        <v>176</v>
      </c>
      <c r="B200" s="86"/>
      <c r="C200" s="90"/>
      <c r="D200" s="88"/>
      <c r="E200" s="76" t="str">
        <f t="shared" si="18"/>
        <v/>
      </c>
      <c r="F200" s="77" t="e">
        <f t="shared" si="17"/>
        <v>#DIV/0!</v>
      </c>
      <c r="G200" s="1" t="e">
        <f t="shared" si="22"/>
        <v>#DIV/0!</v>
      </c>
      <c r="H200" s="77" t="e">
        <f t="shared" si="23"/>
        <v>#DIV/0!</v>
      </c>
      <c r="I200" s="76" t="e">
        <f t="shared" si="19"/>
        <v>#DIV/0!</v>
      </c>
      <c r="J200" s="78" t="e">
        <f t="shared" si="20"/>
        <v>#DIV/0!</v>
      </c>
      <c r="K200" s="48"/>
      <c r="L200" s="13"/>
      <c r="M200" s="13"/>
      <c r="N200" s="37"/>
      <c r="O200" s="50"/>
      <c r="P200" s="37"/>
      <c r="Q200" s="37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</row>
    <row r="201" spans="1:44" x14ac:dyDescent="0.25">
      <c r="A201" s="80">
        <f t="shared" si="21"/>
        <v>177</v>
      </c>
      <c r="B201" s="86"/>
      <c r="C201" s="90"/>
      <c r="D201" s="88"/>
      <c r="E201" s="76" t="str">
        <f t="shared" si="18"/>
        <v/>
      </c>
      <c r="F201" s="77" t="e">
        <f t="shared" si="17"/>
        <v>#DIV/0!</v>
      </c>
      <c r="G201" s="1" t="e">
        <f t="shared" si="22"/>
        <v>#DIV/0!</v>
      </c>
      <c r="H201" s="77" t="e">
        <f t="shared" si="23"/>
        <v>#DIV/0!</v>
      </c>
      <c r="I201" s="76" t="e">
        <f t="shared" si="19"/>
        <v>#DIV/0!</v>
      </c>
      <c r="J201" s="78" t="e">
        <f t="shared" si="20"/>
        <v>#DIV/0!</v>
      </c>
      <c r="K201" s="48"/>
      <c r="L201" s="13"/>
      <c r="M201" s="13"/>
      <c r="N201" s="37"/>
      <c r="O201" s="50"/>
      <c r="P201" s="37"/>
      <c r="Q201" s="37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</row>
    <row r="202" spans="1:44" x14ac:dyDescent="0.25">
      <c r="A202" s="80">
        <f t="shared" si="21"/>
        <v>178</v>
      </c>
      <c r="B202" s="86"/>
      <c r="C202" s="90"/>
      <c r="D202" s="88"/>
      <c r="E202" s="76" t="str">
        <f t="shared" si="18"/>
        <v/>
      </c>
      <c r="F202" s="77" t="e">
        <f t="shared" si="17"/>
        <v>#DIV/0!</v>
      </c>
      <c r="G202" s="1" t="e">
        <f t="shared" si="22"/>
        <v>#DIV/0!</v>
      </c>
      <c r="H202" s="77" t="e">
        <f t="shared" si="23"/>
        <v>#DIV/0!</v>
      </c>
      <c r="I202" s="76" t="e">
        <f t="shared" si="19"/>
        <v>#DIV/0!</v>
      </c>
      <c r="J202" s="78" t="e">
        <f t="shared" si="20"/>
        <v>#DIV/0!</v>
      </c>
      <c r="K202" s="48"/>
      <c r="L202" s="13"/>
      <c r="M202" s="13"/>
      <c r="N202" s="37"/>
      <c r="O202" s="50"/>
      <c r="P202" s="37"/>
      <c r="Q202" s="37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</row>
    <row r="203" spans="1:44" x14ac:dyDescent="0.25">
      <c r="A203" s="80">
        <f t="shared" si="21"/>
        <v>179</v>
      </c>
      <c r="B203" s="86"/>
      <c r="C203" s="90"/>
      <c r="D203" s="88"/>
      <c r="E203" s="76" t="str">
        <f t="shared" si="18"/>
        <v/>
      </c>
      <c r="F203" s="77" t="e">
        <f t="shared" si="17"/>
        <v>#DIV/0!</v>
      </c>
      <c r="G203" s="1" t="e">
        <f t="shared" si="22"/>
        <v>#DIV/0!</v>
      </c>
      <c r="H203" s="77" t="e">
        <f t="shared" si="23"/>
        <v>#DIV/0!</v>
      </c>
      <c r="I203" s="76" t="e">
        <f t="shared" si="19"/>
        <v>#DIV/0!</v>
      </c>
      <c r="J203" s="78" t="e">
        <f t="shared" si="20"/>
        <v>#DIV/0!</v>
      </c>
      <c r="K203" s="48"/>
      <c r="L203" s="13"/>
      <c r="M203" s="13"/>
      <c r="N203" s="37"/>
      <c r="O203" s="50"/>
      <c r="P203" s="37"/>
      <c r="Q203" s="37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</row>
    <row r="204" spans="1:44" x14ac:dyDescent="0.25">
      <c r="A204" s="80">
        <f t="shared" si="21"/>
        <v>180</v>
      </c>
      <c r="B204" s="86"/>
      <c r="C204" s="90"/>
      <c r="D204" s="88"/>
      <c r="E204" s="76" t="str">
        <f t="shared" si="18"/>
        <v/>
      </c>
      <c r="F204" s="77" t="e">
        <f t="shared" si="17"/>
        <v>#DIV/0!</v>
      </c>
      <c r="G204" s="1" t="e">
        <f t="shared" si="22"/>
        <v>#DIV/0!</v>
      </c>
      <c r="H204" s="77" t="e">
        <f t="shared" si="23"/>
        <v>#DIV/0!</v>
      </c>
      <c r="I204" s="76" t="e">
        <f t="shared" si="19"/>
        <v>#DIV/0!</v>
      </c>
      <c r="J204" s="78" t="e">
        <f t="shared" si="20"/>
        <v>#DIV/0!</v>
      </c>
      <c r="K204" s="48"/>
      <c r="L204" s="13"/>
      <c r="M204" s="13"/>
      <c r="N204" s="37"/>
      <c r="O204" s="50"/>
      <c r="P204" s="37"/>
      <c r="Q204" s="37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</row>
    <row r="205" spans="1:44" x14ac:dyDescent="0.25">
      <c r="A205" s="80">
        <f t="shared" si="21"/>
        <v>181</v>
      </c>
      <c r="B205" s="86"/>
      <c r="C205" s="90"/>
      <c r="D205" s="88"/>
      <c r="E205" s="76" t="str">
        <f t="shared" si="18"/>
        <v/>
      </c>
      <c r="F205" s="77" t="e">
        <f t="shared" si="17"/>
        <v>#DIV/0!</v>
      </c>
      <c r="G205" s="1" t="e">
        <f t="shared" si="22"/>
        <v>#DIV/0!</v>
      </c>
      <c r="H205" s="77" t="e">
        <f t="shared" si="23"/>
        <v>#DIV/0!</v>
      </c>
      <c r="I205" s="76" t="e">
        <f t="shared" si="19"/>
        <v>#DIV/0!</v>
      </c>
      <c r="J205" s="78" t="e">
        <f t="shared" si="20"/>
        <v>#DIV/0!</v>
      </c>
      <c r="K205" s="48"/>
      <c r="L205" s="13"/>
      <c r="M205" s="13"/>
      <c r="N205" s="37"/>
      <c r="O205" s="50"/>
      <c r="P205" s="37"/>
      <c r="Q205" s="37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</row>
    <row r="206" spans="1:44" x14ac:dyDescent="0.25">
      <c r="A206" s="80">
        <f t="shared" si="21"/>
        <v>182</v>
      </c>
      <c r="B206" s="86"/>
      <c r="C206" s="90"/>
      <c r="D206" s="88"/>
      <c r="E206" s="76" t="str">
        <f t="shared" si="18"/>
        <v/>
      </c>
      <c r="F206" s="77" t="e">
        <f t="shared" si="17"/>
        <v>#DIV/0!</v>
      </c>
      <c r="G206" s="1" t="e">
        <f t="shared" si="22"/>
        <v>#DIV/0!</v>
      </c>
      <c r="H206" s="77" t="e">
        <f t="shared" si="23"/>
        <v>#DIV/0!</v>
      </c>
      <c r="I206" s="76" t="e">
        <f t="shared" si="19"/>
        <v>#DIV/0!</v>
      </c>
      <c r="J206" s="78" t="e">
        <f t="shared" si="20"/>
        <v>#DIV/0!</v>
      </c>
      <c r="K206" s="48"/>
      <c r="L206" s="13"/>
      <c r="M206" s="13"/>
      <c r="N206" s="37"/>
      <c r="O206" s="50"/>
      <c r="P206" s="37"/>
      <c r="Q206" s="37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</row>
    <row r="207" spans="1:44" x14ac:dyDescent="0.25">
      <c r="A207" s="80">
        <f t="shared" si="21"/>
        <v>183</v>
      </c>
      <c r="B207" s="86"/>
      <c r="C207" s="90"/>
      <c r="D207" s="88"/>
      <c r="E207" s="76" t="str">
        <f t="shared" si="18"/>
        <v/>
      </c>
      <c r="F207" s="77" t="e">
        <f t="shared" si="17"/>
        <v>#DIV/0!</v>
      </c>
      <c r="G207" s="1" t="e">
        <f t="shared" si="22"/>
        <v>#DIV/0!</v>
      </c>
      <c r="H207" s="77" t="e">
        <f t="shared" si="23"/>
        <v>#DIV/0!</v>
      </c>
      <c r="I207" s="76" t="e">
        <f t="shared" si="19"/>
        <v>#DIV/0!</v>
      </c>
      <c r="J207" s="78" t="e">
        <f t="shared" si="20"/>
        <v>#DIV/0!</v>
      </c>
      <c r="K207" s="48"/>
      <c r="L207" s="13"/>
      <c r="M207" s="13"/>
      <c r="N207" s="37"/>
      <c r="O207" s="50"/>
      <c r="P207" s="37"/>
      <c r="Q207" s="37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</row>
    <row r="208" spans="1:44" x14ac:dyDescent="0.25">
      <c r="A208" s="80">
        <f t="shared" si="21"/>
        <v>184</v>
      </c>
      <c r="B208" s="86"/>
      <c r="C208" s="90"/>
      <c r="D208" s="88"/>
      <c r="E208" s="76" t="str">
        <f t="shared" si="18"/>
        <v/>
      </c>
      <c r="F208" s="77" t="e">
        <f t="shared" si="17"/>
        <v>#DIV/0!</v>
      </c>
      <c r="G208" s="1" t="e">
        <f t="shared" si="22"/>
        <v>#DIV/0!</v>
      </c>
      <c r="H208" s="77" t="e">
        <f t="shared" si="23"/>
        <v>#DIV/0!</v>
      </c>
      <c r="I208" s="76" t="e">
        <f t="shared" si="19"/>
        <v>#DIV/0!</v>
      </c>
      <c r="J208" s="78" t="e">
        <f t="shared" si="20"/>
        <v>#DIV/0!</v>
      </c>
      <c r="K208" s="48"/>
      <c r="L208" s="13"/>
      <c r="M208" s="13"/>
      <c r="N208" s="37"/>
      <c r="O208" s="50"/>
      <c r="P208" s="37"/>
      <c r="Q208" s="37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</row>
    <row r="209" spans="1:44" x14ac:dyDescent="0.25">
      <c r="A209" s="80">
        <f t="shared" si="21"/>
        <v>185</v>
      </c>
      <c r="B209" s="86"/>
      <c r="C209" s="90"/>
      <c r="D209" s="88"/>
      <c r="E209" s="76" t="str">
        <f t="shared" si="18"/>
        <v/>
      </c>
      <c r="F209" s="77" t="e">
        <f t="shared" si="17"/>
        <v>#DIV/0!</v>
      </c>
      <c r="G209" s="1" t="e">
        <f t="shared" si="22"/>
        <v>#DIV/0!</v>
      </c>
      <c r="H209" s="77" t="e">
        <f t="shared" si="23"/>
        <v>#DIV/0!</v>
      </c>
      <c r="I209" s="76" t="e">
        <f t="shared" si="19"/>
        <v>#DIV/0!</v>
      </c>
      <c r="J209" s="78" t="e">
        <f t="shared" si="20"/>
        <v>#DIV/0!</v>
      </c>
      <c r="K209" s="48"/>
      <c r="L209" s="13"/>
      <c r="M209" s="13"/>
      <c r="N209" s="37"/>
      <c r="O209" s="50"/>
      <c r="P209" s="37"/>
      <c r="Q209" s="37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</row>
    <row r="210" spans="1:44" x14ac:dyDescent="0.25">
      <c r="A210" s="80">
        <f t="shared" si="21"/>
        <v>186</v>
      </c>
      <c r="B210" s="86"/>
      <c r="C210" s="90"/>
      <c r="D210" s="88"/>
      <c r="E210" s="76" t="str">
        <f t="shared" si="18"/>
        <v/>
      </c>
      <c r="F210" s="77" t="e">
        <f t="shared" si="17"/>
        <v>#DIV/0!</v>
      </c>
      <c r="G210" s="1" t="e">
        <f t="shared" si="22"/>
        <v>#DIV/0!</v>
      </c>
      <c r="H210" s="77" t="e">
        <f t="shared" si="23"/>
        <v>#DIV/0!</v>
      </c>
      <c r="I210" s="76" t="e">
        <f t="shared" si="19"/>
        <v>#DIV/0!</v>
      </c>
      <c r="J210" s="78" t="e">
        <f t="shared" si="20"/>
        <v>#DIV/0!</v>
      </c>
      <c r="K210" s="48"/>
      <c r="L210" s="13"/>
      <c r="M210" s="13"/>
      <c r="N210" s="37"/>
      <c r="O210" s="50"/>
      <c r="P210" s="37"/>
      <c r="Q210" s="37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</row>
    <row r="211" spans="1:44" x14ac:dyDescent="0.25">
      <c r="A211" s="80">
        <f t="shared" si="21"/>
        <v>187</v>
      </c>
      <c r="B211" s="86"/>
      <c r="C211" s="90"/>
      <c r="D211" s="88"/>
      <c r="E211" s="76" t="str">
        <f t="shared" si="18"/>
        <v/>
      </c>
      <c r="F211" s="77" t="e">
        <f t="shared" si="17"/>
        <v>#DIV/0!</v>
      </c>
      <c r="G211" s="1" t="e">
        <f t="shared" si="22"/>
        <v>#DIV/0!</v>
      </c>
      <c r="H211" s="77" t="e">
        <f t="shared" si="23"/>
        <v>#DIV/0!</v>
      </c>
      <c r="I211" s="76" t="e">
        <f t="shared" si="19"/>
        <v>#DIV/0!</v>
      </c>
      <c r="J211" s="78" t="e">
        <f t="shared" si="20"/>
        <v>#DIV/0!</v>
      </c>
      <c r="K211" s="48"/>
      <c r="L211" s="13"/>
      <c r="M211" s="13"/>
      <c r="N211" s="37"/>
      <c r="O211" s="50"/>
      <c r="P211" s="37"/>
      <c r="Q211" s="37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</row>
    <row r="212" spans="1:44" x14ac:dyDescent="0.25">
      <c r="A212" s="80">
        <f t="shared" si="21"/>
        <v>188</v>
      </c>
      <c r="B212" s="86"/>
      <c r="C212" s="90"/>
      <c r="D212" s="88"/>
      <c r="E212" s="76" t="str">
        <f t="shared" si="18"/>
        <v/>
      </c>
      <c r="F212" s="77" t="e">
        <f t="shared" si="17"/>
        <v>#DIV/0!</v>
      </c>
      <c r="G212" s="1" t="e">
        <f t="shared" si="22"/>
        <v>#DIV/0!</v>
      </c>
      <c r="H212" s="77" t="e">
        <f t="shared" si="23"/>
        <v>#DIV/0!</v>
      </c>
      <c r="I212" s="76" t="e">
        <f t="shared" si="19"/>
        <v>#DIV/0!</v>
      </c>
      <c r="J212" s="78" t="e">
        <f t="shared" si="20"/>
        <v>#DIV/0!</v>
      </c>
      <c r="K212" s="48"/>
      <c r="L212" s="13"/>
      <c r="M212" s="13"/>
      <c r="N212" s="37"/>
      <c r="O212" s="50"/>
      <c r="P212" s="37"/>
      <c r="Q212" s="37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</row>
    <row r="213" spans="1:44" x14ac:dyDescent="0.25">
      <c r="A213" s="80">
        <f t="shared" si="21"/>
        <v>189</v>
      </c>
      <c r="B213" s="86"/>
      <c r="C213" s="90"/>
      <c r="D213" s="88"/>
      <c r="E213" s="76" t="str">
        <f t="shared" si="18"/>
        <v/>
      </c>
      <c r="F213" s="77" t="e">
        <f t="shared" si="17"/>
        <v>#DIV/0!</v>
      </c>
      <c r="G213" s="1" t="e">
        <f t="shared" si="22"/>
        <v>#DIV/0!</v>
      </c>
      <c r="H213" s="77" t="e">
        <f t="shared" si="23"/>
        <v>#DIV/0!</v>
      </c>
      <c r="I213" s="76" t="e">
        <f t="shared" si="19"/>
        <v>#DIV/0!</v>
      </c>
      <c r="J213" s="78" t="e">
        <f t="shared" si="20"/>
        <v>#DIV/0!</v>
      </c>
      <c r="K213" s="48"/>
      <c r="L213" s="13"/>
      <c r="M213" s="13"/>
      <c r="N213" s="37"/>
      <c r="O213" s="50"/>
      <c r="P213" s="37"/>
      <c r="Q213" s="37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</row>
    <row r="214" spans="1:44" x14ac:dyDescent="0.25">
      <c r="A214" s="80">
        <f t="shared" si="21"/>
        <v>190</v>
      </c>
      <c r="B214" s="86"/>
      <c r="C214" s="90"/>
      <c r="D214" s="88"/>
      <c r="E214" s="76" t="str">
        <f t="shared" si="18"/>
        <v/>
      </c>
      <c r="F214" s="77" t="e">
        <f t="shared" si="17"/>
        <v>#DIV/0!</v>
      </c>
      <c r="G214" s="1" t="e">
        <f t="shared" si="22"/>
        <v>#DIV/0!</v>
      </c>
      <c r="H214" s="77" t="e">
        <f t="shared" si="23"/>
        <v>#DIV/0!</v>
      </c>
      <c r="I214" s="76" t="e">
        <f t="shared" si="19"/>
        <v>#DIV/0!</v>
      </c>
      <c r="J214" s="78" t="e">
        <f t="shared" si="20"/>
        <v>#DIV/0!</v>
      </c>
      <c r="K214" s="48"/>
      <c r="L214" s="13"/>
      <c r="M214" s="13"/>
      <c r="N214" s="37"/>
      <c r="O214" s="50"/>
      <c r="P214" s="37"/>
      <c r="Q214" s="37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</row>
    <row r="215" spans="1:44" x14ac:dyDescent="0.25">
      <c r="A215" s="80">
        <f t="shared" si="21"/>
        <v>191</v>
      </c>
      <c r="B215" s="86"/>
      <c r="C215" s="90"/>
      <c r="D215" s="88"/>
      <c r="E215" s="76" t="str">
        <f t="shared" si="18"/>
        <v/>
      </c>
      <c r="F215" s="77" t="e">
        <f t="shared" si="17"/>
        <v>#DIV/0!</v>
      </c>
      <c r="G215" s="1" t="e">
        <f t="shared" si="22"/>
        <v>#DIV/0!</v>
      </c>
      <c r="H215" s="77" t="e">
        <f t="shared" si="23"/>
        <v>#DIV/0!</v>
      </c>
      <c r="I215" s="76" t="e">
        <f t="shared" si="19"/>
        <v>#DIV/0!</v>
      </c>
      <c r="J215" s="78" t="e">
        <f t="shared" si="20"/>
        <v>#DIV/0!</v>
      </c>
      <c r="K215" s="48"/>
      <c r="L215" s="13"/>
      <c r="M215" s="13"/>
      <c r="N215" s="37"/>
      <c r="O215" s="50"/>
      <c r="P215" s="37"/>
      <c r="Q215" s="37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</row>
    <row r="216" spans="1:44" x14ac:dyDescent="0.25">
      <c r="A216" s="80">
        <f t="shared" si="21"/>
        <v>192</v>
      </c>
      <c r="B216" s="86"/>
      <c r="C216" s="90"/>
      <c r="D216" s="88"/>
      <c r="E216" s="76" t="str">
        <f t="shared" si="18"/>
        <v/>
      </c>
      <c r="F216" s="77" t="e">
        <f t="shared" si="17"/>
        <v>#DIV/0!</v>
      </c>
      <c r="G216" s="1" t="e">
        <f t="shared" si="22"/>
        <v>#DIV/0!</v>
      </c>
      <c r="H216" s="77" t="e">
        <f t="shared" si="23"/>
        <v>#DIV/0!</v>
      </c>
      <c r="I216" s="76" t="e">
        <f t="shared" si="19"/>
        <v>#DIV/0!</v>
      </c>
      <c r="J216" s="78" t="e">
        <f t="shared" si="20"/>
        <v>#DIV/0!</v>
      </c>
      <c r="K216" s="48"/>
      <c r="L216" s="13"/>
      <c r="M216" s="13"/>
      <c r="N216" s="37"/>
      <c r="O216" s="50"/>
      <c r="P216" s="37"/>
      <c r="Q216" s="37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</row>
    <row r="217" spans="1:44" x14ac:dyDescent="0.25">
      <c r="A217" s="80">
        <f t="shared" si="21"/>
        <v>193</v>
      </c>
      <c r="B217" s="86"/>
      <c r="C217" s="90"/>
      <c r="D217" s="88"/>
      <c r="E217" s="76" t="str">
        <f t="shared" si="18"/>
        <v/>
      </c>
      <c r="F217" s="77" t="e">
        <f t="shared" ref="F217:F280" si="24">ROUND($D$9/($D$8*86.4),2)</f>
        <v>#DIV/0!</v>
      </c>
      <c r="G217" s="1" t="e">
        <f t="shared" si="22"/>
        <v>#DIV/0!</v>
      </c>
      <c r="H217" s="77" t="e">
        <f t="shared" si="23"/>
        <v>#DIV/0!</v>
      </c>
      <c r="I217" s="76" t="e">
        <f t="shared" si="19"/>
        <v>#DIV/0!</v>
      </c>
      <c r="J217" s="78" t="e">
        <f t="shared" si="20"/>
        <v>#DIV/0!</v>
      </c>
      <c r="K217" s="48"/>
      <c r="L217" s="13"/>
      <c r="M217" s="13"/>
      <c r="N217" s="37"/>
      <c r="O217" s="50"/>
      <c r="P217" s="37"/>
      <c r="Q217" s="37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</row>
    <row r="218" spans="1:44" x14ac:dyDescent="0.25">
      <c r="A218" s="80">
        <f t="shared" si="21"/>
        <v>194</v>
      </c>
      <c r="B218" s="86"/>
      <c r="C218" s="90"/>
      <c r="D218" s="88"/>
      <c r="E218" s="76" t="str">
        <f t="shared" ref="E218:E281" si="25">IF(D218&lt;2,"",D218/86.4)</f>
        <v/>
      </c>
      <c r="F218" s="77" t="e">
        <f t="shared" si="24"/>
        <v>#DIV/0!</v>
      </c>
      <c r="G218" s="1" t="e">
        <f t="shared" si="22"/>
        <v>#DIV/0!</v>
      </c>
      <c r="H218" s="77" t="e">
        <f t="shared" si="23"/>
        <v>#DIV/0!</v>
      </c>
      <c r="I218" s="76" t="e">
        <f t="shared" ref="I218:I281" si="26">(H218/(F218+H218)*100)</f>
        <v>#DIV/0!</v>
      </c>
      <c r="J218" s="78" t="e">
        <f t="shared" ref="J218:J281" si="27">F218+H218</f>
        <v>#DIV/0!</v>
      </c>
      <c r="K218" s="48"/>
      <c r="L218" s="13"/>
      <c r="M218" s="13"/>
      <c r="N218" s="37"/>
      <c r="O218" s="50"/>
      <c r="P218" s="37"/>
      <c r="Q218" s="37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</row>
    <row r="219" spans="1:44" x14ac:dyDescent="0.25">
      <c r="A219" s="80">
        <f t="shared" ref="A219:A282" si="28">A218+1</f>
        <v>195</v>
      </c>
      <c r="B219" s="89"/>
      <c r="C219" s="91"/>
      <c r="D219" s="88"/>
      <c r="E219" s="79" t="str">
        <f t="shared" si="25"/>
        <v/>
      </c>
      <c r="F219" s="77" t="e">
        <f t="shared" si="24"/>
        <v>#DIV/0!</v>
      </c>
      <c r="G219" s="1" t="e">
        <f>IF(OR(D219="",E219&lt;0.9*F219),"",IF(E219&gt;=F219,E219-F219,0))</f>
        <v>#DIV/0!</v>
      </c>
      <c r="H219" s="77" t="e">
        <f t="shared" si="23"/>
        <v>#DIV/0!</v>
      </c>
      <c r="I219" s="76" t="e">
        <f t="shared" si="26"/>
        <v>#DIV/0!</v>
      </c>
      <c r="J219" s="78" t="e">
        <f t="shared" si="27"/>
        <v>#DIV/0!</v>
      </c>
      <c r="K219" s="48"/>
      <c r="L219" s="13"/>
      <c r="M219" s="13"/>
      <c r="N219" s="37"/>
      <c r="O219" s="50"/>
      <c r="P219" s="37"/>
      <c r="Q219" s="37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</row>
    <row r="220" spans="1:44" x14ac:dyDescent="0.25">
      <c r="A220" s="80">
        <f t="shared" si="28"/>
        <v>196</v>
      </c>
      <c r="B220" s="86"/>
      <c r="C220" s="90"/>
      <c r="D220" s="88"/>
      <c r="E220" s="76" t="str">
        <f t="shared" si="25"/>
        <v/>
      </c>
      <c r="F220" s="77" t="e">
        <f t="shared" si="24"/>
        <v>#DIV/0!</v>
      </c>
      <c r="G220" s="1" t="e">
        <f t="shared" ref="G220:G282" si="29">IF(OR(D220="",E220&lt;0.9*F220),"",IF(E220&gt;=F220,E220-F220,0))</f>
        <v>#DIV/0!</v>
      </c>
      <c r="H220" s="77" t="e">
        <f t="shared" si="23"/>
        <v>#DIV/0!</v>
      </c>
      <c r="I220" s="76" t="e">
        <f t="shared" si="26"/>
        <v>#DIV/0!</v>
      </c>
      <c r="J220" s="78" t="e">
        <f t="shared" si="27"/>
        <v>#DIV/0!</v>
      </c>
      <c r="K220" s="48"/>
      <c r="L220" s="13"/>
      <c r="M220" s="13"/>
      <c r="N220" s="37"/>
      <c r="O220" s="50"/>
      <c r="P220" s="37"/>
      <c r="Q220" s="37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</row>
    <row r="221" spans="1:44" x14ac:dyDescent="0.25">
      <c r="A221" s="80">
        <f t="shared" si="28"/>
        <v>197</v>
      </c>
      <c r="B221" s="86"/>
      <c r="C221" s="90"/>
      <c r="D221" s="88"/>
      <c r="E221" s="76" t="str">
        <f t="shared" si="25"/>
        <v/>
      </c>
      <c r="F221" s="77" t="e">
        <f t="shared" si="24"/>
        <v>#DIV/0!</v>
      </c>
      <c r="G221" s="1" t="e">
        <f t="shared" si="29"/>
        <v>#DIV/0!</v>
      </c>
      <c r="H221" s="77" t="e">
        <f t="shared" si="23"/>
        <v>#DIV/0!</v>
      </c>
      <c r="I221" s="76" t="e">
        <f t="shared" si="26"/>
        <v>#DIV/0!</v>
      </c>
      <c r="J221" s="78" t="e">
        <f t="shared" si="27"/>
        <v>#DIV/0!</v>
      </c>
      <c r="K221" s="48"/>
      <c r="L221" s="13"/>
      <c r="M221" s="13"/>
      <c r="N221" s="37"/>
      <c r="O221" s="50"/>
      <c r="P221" s="37"/>
      <c r="Q221" s="37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</row>
    <row r="222" spans="1:44" x14ac:dyDescent="0.25">
      <c r="A222" s="80">
        <f t="shared" si="28"/>
        <v>198</v>
      </c>
      <c r="B222" s="86"/>
      <c r="C222" s="90"/>
      <c r="D222" s="88"/>
      <c r="E222" s="76" t="str">
        <f t="shared" si="25"/>
        <v/>
      </c>
      <c r="F222" s="77" t="e">
        <f t="shared" si="24"/>
        <v>#DIV/0!</v>
      </c>
      <c r="G222" s="1" t="e">
        <f t="shared" si="29"/>
        <v>#DIV/0!</v>
      </c>
      <c r="H222" s="77" t="e">
        <f t="shared" si="23"/>
        <v>#DIV/0!</v>
      </c>
      <c r="I222" s="76" t="e">
        <f t="shared" si="26"/>
        <v>#DIV/0!</v>
      </c>
      <c r="J222" s="78" t="e">
        <f t="shared" si="27"/>
        <v>#DIV/0!</v>
      </c>
      <c r="K222" s="48"/>
      <c r="L222" s="13"/>
      <c r="M222" s="13"/>
      <c r="N222" s="37"/>
      <c r="O222" s="50"/>
      <c r="P222" s="37"/>
      <c r="Q222" s="37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</row>
    <row r="223" spans="1:44" x14ac:dyDescent="0.25">
      <c r="A223" s="80">
        <f t="shared" si="28"/>
        <v>199</v>
      </c>
      <c r="B223" s="86"/>
      <c r="C223" s="90"/>
      <c r="D223" s="88"/>
      <c r="E223" s="76" t="str">
        <f t="shared" si="25"/>
        <v/>
      </c>
      <c r="F223" s="77" t="e">
        <f t="shared" si="24"/>
        <v>#DIV/0!</v>
      </c>
      <c r="G223" s="1" t="e">
        <f t="shared" si="29"/>
        <v>#DIV/0!</v>
      </c>
      <c r="H223" s="77" t="e">
        <f t="shared" si="23"/>
        <v>#DIV/0!</v>
      </c>
      <c r="I223" s="76" t="e">
        <f t="shared" si="26"/>
        <v>#DIV/0!</v>
      </c>
      <c r="J223" s="78" t="e">
        <f t="shared" si="27"/>
        <v>#DIV/0!</v>
      </c>
      <c r="K223" s="48"/>
      <c r="L223" s="13"/>
      <c r="M223" s="13"/>
      <c r="N223" s="37"/>
      <c r="O223" s="50"/>
      <c r="P223" s="37"/>
      <c r="Q223" s="37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</row>
    <row r="224" spans="1:44" x14ac:dyDescent="0.25">
      <c r="A224" s="80">
        <f t="shared" si="28"/>
        <v>200</v>
      </c>
      <c r="B224" s="86"/>
      <c r="C224" s="90"/>
      <c r="D224" s="88"/>
      <c r="E224" s="76" t="str">
        <f t="shared" si="25"/>
        <v/>
      </c>
      <c r="F224" s="77" t="e">
        <f t="shared" si="24"/>
        <v>#DIV/0!</v>
      </c>
      <c r="G224" s="1" t="e">
        <f t="shared" si="29"/>
        <v>#DIV/0!</v>
      </c>
      <c r="H224" s="77" t="e">
        <f t="shared" si="23"/>
        <v>#DIV/0!</v>
      </c>
      <c r="I224" s="76" t="e">
        <f t="shared" si="26"/>
        <v>#DIV/0!</v>
      </c>
      <c r="J224" s="78" t="e">
        <f t="shared" si="27"/>
        <v>#DIV/0!</v>
      </c>
      <c r="K224" s="48"/>
      <c r="L224" s="13"/>
      <c r="M224" s="13"/>
      <c r="N224" s="37"/>
      <c r="O224" s="50"/>
      <c r="P224" s="37"/>
      <c r="Q224" s="37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</row>
    <row r="225" spans="1:44" x14ac:dyDescent="0.25">
      <c r="A225" s="80">
        <f t="shared" si="28"/>
        <v>201</v>
      </c>
      <c r="B225" s="86"/>
      <c r="C225" s="90"/>
      <c r="D225" s="88"/>
      <c r="E225" s="76" t="str">
        <f t="shared" si="25"/>
        <v/>
      </c>
      <c r="F225" s="77" t="e">
        <f t="shared" si="24"/>
        <v>#DIV/0!</v>
      </c>
      <c r="G225" s="1" t="e">
        <f t="shared" si="29"/>
        <v>#DIV/0!</v>
      </c>
      <c r="H225" s="77" t="e">
        <f t="shared" si="23"/>
        <v>#DIV/0!</v>
      </c>
      <c r="I225" s="76" t="e">
        <f t="shared" si="26"/>
        <v>#DIV/0!</v>
      </c>
      <c r="J225" s="78" t="e">
        <f t="shared" si="27"/>
        <v>#DIV/0!</v>
      </c>
      <c r="K225" s="48"/>
      <c r="L225" s="13"/>
      <c r="M225" s="13"/>
      <c r="N225" s="37"/>
      <c r="O225" s="50"/>
      <c r="P225" s="37"/>
      <c r="Q225" s="37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</row>
    <row r="226" spans="1:44" x14ac:dyDescent="0.25">
      <c r="A226" s="80">
        <f t="shared" si="28"/>
        <v>202</v>
      </c>
      <c r="B226" s="86"/>
      <c r="C226" s="90"/>
      <c r="D226" s="88"/>
      <c r="E226" s="76" t="str">
        <f t="shared" si="25"/>
        <v/>
      </c>
      <c r="F226" s="77" t="e">
        <f t="shared" si="24"/>
        <v>#DIV/0!</v>
      </c>
      <c r="G226" s="1" t="e">
        <f t="shared" si="29"/>
        <v>#DIV/0!</v>
      </c>
      <c r="H226" s="77" t="e">
        <f t="shared" si="23"/>
        <v>#DIV/0!</v>
      </c>
      <c r="I226" s="76" t="e">
        <f t="shared" si="26"/>
        <v>#DIV/0!</v>
      </c>
      <c r="J226" s="78" t="e">
        <f t="shared" si="27"/>
        <v>#DIV/0!</v>
      </c>
      <c r="K226" s="48"/>
      <c r="L226" s="13"/>
      <c r="M226" s="13"/>
      <c r="N226" s="37"/>
      <c r="O226" s="50"/>
      <c r="P226" s="37"/>
      <c r="Q226" s="37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</row>
    <row r="227" spans="1:44" x14ac:dyDescent="0.25">
      <c r="A227" s="80">
        <f t="shared" si="28"/>
        <v>203</v>
      </c>
      <c r="B227" s="86"/>
      <c r="C227" s="90"/>
      <c r="D227" s="88"/>
      <c r="E227" s="76" t="str">
        <f t="shared" si="25"/>
        <v/>
      </c>
      <c r="F227" s="77" t="e">
        <f t="shared" si="24"/>
        <v>#DIV/0!</v>
      </c>
      <c r="G227" s="1" t="e">
        <f t="shared" si="29"/>
        <v>#DIV/0!</v>
      </c>
      <c r="H227" s="77" t="e">
        <f t="shared" si="23"/>
        <v>#DIV/0!</v>
      </c>
      <c r="I227" s="76" t="e">
        <f t="shared" si="26"/>
        <v>#DIV/0!</v>
      </c>
      <c r="J227" s="78" t="e">
        <f t="shared" si="27"/>
        <v>#DIV/0!</v>
      </c>
      <c r="K227" s="48"/>
      <c r="L227" s="13"/>
      <c r="M227" s="13"/>
      <c r="N227" s="37"/>
      <c r="O227" s="50"/>
      <c r="P227" s="37"/>
      <c r="Q227" s="37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</row>
    <row r="228" spans="1:44" x14ac:dyDescent="0.25">
      <c r="A228" s="80">
        <f t="shared" si="28"/>
        <v>204</v>
      </c>
      <c r="B228" s="86"/>
      <c r="C228" s="90"/>
      <c r="D228" s="88"/>
      <c r="E228" s="76" t="str">
        <f t="shared" si="25"/>
        <v/>
      </c>
      <c r="F228" s="77" t="e">
        <f t="shared" si="24"/>
        <v>#DIV/0!</v>
      </c>
      <c r="G228" s="1" t="e">
        <f t="shared" si="29"/>
        <v>#DIV/0!</v>
      </c>
      <c r="H228" s="77" t="e">
        <f t="shared" si="23"/>
        <v>#DIV/0!</v>
      </c>
      <c r="I228" s="76" t="e">
        <f t="shared" si="26"/>
        <v>#DIV/0!</v>
      </c>
      <c r="J228" s="78" t="e">
        <f t="shared" si="27"/>
        <v>#DIV/0!</v>
      </c>
      <c r="K228" s="48"/>
      <c r="L228" s="13"/>
      <c r="M228" s="13"/>
      <c r="N228" s="37"/>
      <c r="O228" s="50"/>
      <c r="P228" s="37"/>
      <c r="Q228" s="37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</row>
    <row r="229" spans="1:44" x14ac:dyDescent="0.25">
      <c r="A229" s="80">
        <f t="shared" si="28"/>
        <v>205</v>
      </c>
      <c r="B229" s="86"/>
      <c r="C229" s="90"/>
      <c r="D229" s="88"/>
      <c r="E229" s="76" t="str">
        <f t="shared" si="25"/>
        <v/>
      </c>
      <c r="F229" s="77" t="e">
        <f t="shared" si="24"/>
        <v>#DIV/0!</v>
      </c>
      <c r="G229" s="1" t="e">
        <f t="shared" si="29"/>
        <v>#DIV/0!</v>
      </c>
      <c r="H229" s="77" t="e">
        <f t="shared" si="23"/>
        <v>#DIV/0!</v>
      </c>
      <c r="I229" s="76" t="e">
        <f t="shared" si="26"/>
        <v>#DIV/0!</v>
      </c>
      <c r="J229" s="78" t="e">
        <f t="shared" si="27"/>
        <v>#DIV/0!</v>
      </c>
      <c r="K229" s="48"/>
      <c r="L229" s="13"/>
      <c r="M229" s="13"/>
      <c r="N229" s="37"/>
      <c r="O229" s="50"/>
      <c r="P229" s="37"/>
      <c r="Q229" s="37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</row>
    <row r="230" spans="1:44" x14ac:dyDescent="0.25">
      <c r="A230" s="80">
        <f t="shared" si="28"/>
        <v>206</v>
      </c>
      <c r="B230" s="86"/>
      <c r="C230" s="90"/>
      <c r="D230" s="88"/>
      <c r="E230" s="76" t="str">
        <f t="shared" si="25"/>
        <v/>
      </c>
      <c r="F230" s="77" t="e">
        <f t="shared" si="24"/>
        <v>#DIV/0!</v>
      </c>
      <c r="G230" s="1" t="e">
        <f t="shared" si="29"/>
        <v>#DIV/0!</v>
      </c>
      <c r="H230" s="77" t="e">
        <f t="shared" si="23"/>
        <v>#DIV/0!</v>
      </c>
      <c r="I230" s="76" t="e">
        <f t="shared" si="26"/>
        <v>#DIV/0!</v>
      </c>
      <c r="J230" s="78" t="e">
        <f t="shared" si="27"/>
        <v>#DIV/0!</v>
      </c>
      <c r="K230" s="48"/>
      <c r="L230" s="13"/>
      <c r="M230" s="13"/>
      <c r="N230" s="37"/>
      <c r="O230" s="50"/>
      <c r="P230" s="37"/>
      <c r="Q230" s="37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</row>
    <row r="231" spans="1:44" x14ac:dyDescent="0.25">
      <c r="A231" s="80">
        <f t="shared" si="28"/>
        <v>207</v>
      </c>
      <c r="B231" s="86"/>
      <c r="C231" s="90"/>
      <c r="D231" s="88"/>
      <c r="E231" s="76" t="str">
        <f t="shared" si="25"/>
        <v/>
      </c>
      <c r="F231" s="77" t="e">
        <f t="shared" si="24"/>
        <v>#DIV/0!</v>
      </c>
      <c r="G231" s="1" t="e">
        <f t="shared" si="29"/>
        <v>#DIV/0!</v>
      </c>
      <c r="H231" s="77" t="e">
        <f t="shared" si="23"/>
        <v>#DIV/0!</v>
      </c>
      <c r="I231" s="76" t="e">
        <f t="shared" si="26"/>
        <v>#DIV/0!</v>
      </c>
      <c r="J231" s="78" t="e">
        <f t="shared" si="27"/>
        <v>#DIV/0!</v>
      </c>
      <c r="K231" s="48"/>
      <c r="L231" s="13"/>
      <c r="M231" s="13"/>
      <c r="N231" s="37"/>
      <c r="O231" s="50"/>
      <c r="P231" s="37"/>
      <c r="Q231" s="37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</row>
    <row r="232" spans="1:44" x14ac:dyDescent="0.25">
      <c r="A232" s="80">
        <f t="shared" si="28"/>
        <v>208</v>
      </c>
      <c r="B232" s="86"/>
      <c r="C232" s="90"/>
      <c r="D232" s="88"/>
      <c r="E232" s="76" t="str">
        <f t="shared" si="25"/>
        <v/>
      </c>
      <c r="F232" s="77" t="e">
        <f t="shared" si="24"/>
        <v>#DIV/0!</v>
      </c>
      <c r="G232" s="1" t="e">
        <f t="shared" si="29"/>
        <v>#DIV/0!</v>
      </c>
      <c r="H232" s="77" t="e">
        <f t="shared" si="23"/>
        <v>#DIV/0!</v>
      </c>
      <c r="I232" s="76" t="e">
        <f t="shared" si="26"/>
        <v>#DIV/0!</v>
      </c>
      <c r="J232" s="78" t="e">
        <f t="shared" si="27"/>
        <v>#DIV/0!</v>
      </c>
      <c r="K232" s="48"/>
      <c r="L232" s="13"/>
      <c r="M232" s="13"/>
      <c r="N232" s="37"/>
      <c r="O232" s="50"/>
      <c r="P232" s="37"/>
      <c r="Q232" s="37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</row>
    <row r="233" spans="1:44" x14ac:dyDescent="0.25">
      <c r="A233" s="80">
        <f t="shared" si="28"/>
        <v>209</v>
      </c>
      <c r="B233" s="86"/>
      <c r="C233" s="90"/>
      <c r="D233" s="88"/>
      <c r="E233" s="76" t="str">
        <f t="shared" si="25"/>
        <v/>
      </c>
      <c r="F233" s="77" t="e">
        <f t="shared" si="24"/>
        <v>#DIV/0!</v>
      </c>
      <c r="G233" s="1" t="e">
        <f t="shared" si="29"/>
        <v>#DIV/0!</v>
      </c>
      <c r="H233" s="77" t="e">
        <f t="shared" si="23"/>
        <v>#DIV/0!</v>
      </c>
      <c r="I233" s="76" t="e">
        <f t="shared" si="26"/>
        <v>#DIV/0!</v>
      </c>
      <c r="J233" s="78" t="e">
        <f t="shared" si="27"/>
        <v>#DIV/0!</v>
      </c>
      <c r="K233" s="48"/>
      <c r="L233" s="13"/>
      <c r="M233" s="13"/>
      <c r="N233" s="37"/>
      <c r="O233" s="50"/>
      <c r="P233" s="37"/>
      <c r="Q233" s="37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</row>
    <row r="234" spans="1:44" x14ac:dyDescent="0.25">
      <c r="A234" s="80">
        <f t="shared" si="28"/>
        <v>210</v>
      </c>
      <c r="B234" s="86"/>
      <c r="C234" s="90"/>
      <c r="D234" s="88"/>
      <c r="E234" s="76" t="str">
        <f t="shared" si="25"/>
        <v/>
      </c>
      <c r="F234" s="77" t="e">
        <f t="shared" si="24"/>
        <v>#DIV/0!</v>
      </c>
      <c r="G234" s="1" t="e">
        <f t="shared" si="29"/>
        <v>#DIV/0!</v>
      </c>
      <c r="H234" s="77" t="e">
        <f t="shared" si="23"/>
        <v>#DIV/0!</v>
      </c>
      <c r="I234" s="76" t="e">
        <f t="shared" si="26"/>
        <v>#DIV/0!</v>
      </c>
      <c r="J234" s="78" t="e">
        <f t="shared" si="27"/>
        <v>#DIV/0!</v>
      </c>
      <c r="K234" s="48"/>
      <c r="L234" s="13"/>
      <c r="M234" s="13"/>
      <c r="N234" s="37"/>
      <c r="O234" s="50"/>
      <c r="P234" s="37"/>
      <c r="Q234" s="37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</row>
    <row r="235" spans="1:44" x14ac:dyDescent="0.25">
      <c r="A235" s="80">
        <f t="shared" si="28"/>
        <v>211</v>
      </c>
      <c r="B235" s="86"/>
      <c r="C235" s="90"/>
      <c r="D235" s="88"/>
      <c r="E235" s="76" t="str">
        <f t="shared" si="25"/>
        <v/>
      </c>
      <c r="F235" s="77" t="e">
        <f t="shared" si="24"/>
        <v>#DIV/0!</v>
      </c>
      <c r="G235" s="1" t="e">
        <f t="shared" si="29"/>
        <v>#DIV/0!</v>
      </c>
      <c r="H235" s="77" t="e">
        <f t="shared" si="23"/>
        <v>#DIV/0!</v>
      </c>
      <c r="I235" s="76" t="e">
        <f t="shared" si="26"/>
        <v>#DIV/0!</v>
      </c>
      <c r="J235" s="78" t="e">
        <f t="shared" si="27"/>
        <v>#DIV/0!</v>
      </c>
      <c r="K235" s="48"/>
      <c r="L235" s="13"/>
      <c r="M235" s="13"/>
      <c r="N235" s="37"/>
      <c r="O235" s="50"/>
      <c r="P235" s="37"/>
      <c r="Q235" s="37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</row>
    <row r="236" spans="1:44" x14ac:dyDescent="0.25">
      <c r="A236" s="80">
        <f t="shared" si="28"/>
        <v>212</v>
      </c>
      <c r="B236" s="86"/>
      <c r="C236" s="90"/>
      <c r="D236" s="88"/>
      <c r="E236" s="76" t="str">
        <f t="shared" si="25"/>
        <v/>
      </c>
      <c r="F236" s="77" t="e">
        <f t="shared" si="24"/>
        <v>#DIV/0!</v>
      </c>
      <c r="G236" s="1" t="e">
        <f t="shared" si="29"/>
        <v>#DIV/0!</v>
      </c>
      <c r="H236" s="77" t="e">
        <f t="shared" si="23"/>
        <v>#DIV/0!</v>
      </c>
      <c r="I236" s="76" t="e">
        <f t="shared" si="26"/>
        <v>#DIV/0!</v>
      </c>
      <c r="J236" s="78" t="e">
        <f t="shared" si="27"/>
        <v>#DIV/0!</v>
      </c>
      <c r="K236" s="48"/>
      <c r="L236" s="13"/>
      <c r="M236" s="13"/>
      <c r="N236" s="37"/>
      <c r="O236" s="50"/>
      <c r="P236" s="37"/>
      <c r="Q236" s="37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</row>
    <row r="237" spans="1:44" x14ac:dyDescent="0.25">
      <c r="A237" s="80">
        <f t="shared" si="28"/>
        <v>213</v>
      </c>
      <c r="B237" s="86"/>
      <c r="C237" s="90"/>
      <c r="D237" s="88"/>
      <c r="E237" s="76" t="str">
        <f t="shared" si="25"/>
        <v/>
      </c>
      <c r="F237" s="77" t="e">
        <f t="shared" si="24"/>
        <v>#DIV/0!</v>
      </c>
      <c r="G237" s="1" t="e">
        <f t="shared" si="29"/>
        <v>#DIV/0!</v>
      </c>
      <c r="H237" s="77" t="e">
        <f t="shared" si="23"/>
        <v>#DIV/0!</v>
      </c>
      <c r="I237" s="76" t="e">
        <f t="shared" si="26"/>
        <v>#DIV/0!</v>
      </c>
      <c r="J237" s="78" t="e">
        <f t="shared" si="27"/>
        <v>#DIV/0!</v>
      </c>
      <c r="K237" s="48"/>
      <c r="L237" s="13"/>
      <c r="M237" s="13"/>
      <c r="N237" s="37"/>
      <c r="O237" s="50"/>
      <c r="P237" s="37"/>
      <c r="Q237" s="37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</row>
    <row r="238" spans="1:44" x14ac:dyDescent="0.25">
      <c r="A238" s="80">
        <f t="shared" si="28"/>
        <v>214</v>
      </c>
      <c r="B238" s="86"/>
      <c r="C238" s="90"/>
      <c r="D238" s="88"/>
      <c r="E238" s="76" t="str">
        <f t="shared" si="25"/>
        <v/>
      </c>
      <c r="F238" s="77" t="e">
        <f t="shared" si="24"/>
        <v>#DIV/0!</v>
      </c>
      <c r="G238" s="1" t="e">
        <f t="shared" si="29"/>
        <v>#DIV/0!</v>
      </c>
      <c r="H238" s="77" t="e">
        <f t="shared" ref="H238:H301" si="30">MIN(G218:G238)</f>
        <v>#DIV/0!</v>
      </c>
      <c r="I238" s="76" t="e">
        <f t="shared" si="26"/>
        <v>#DIV/0!</v>
      </c>
      <c r="J238" s="78" t="e">
        <f t="shared" si="27"/>
        <v>#DIV/0!</v>
      </c>
      <c r="K238" s="48"/>
      <c r="L238" s="13"/>
      <c r="M238" s="13"/>
      <c r="N238" s="37"/>
      <c r="O238" s="50"/>
      <c r="P238" s="37"/>
      <c r="Q238" s="37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</row>
    <row r="239" spans="1:44" x14ac:dyDescent="0.25">
      <c r="A239" s="80">
        <f t="shared" si="28"/>
        <v>215</v>
      </c>
      <c r="B239" s="86"/>
      <c r="C239" s="90"/>
      <c r="D239" s="88"/>
      <c r="E239" s="76" t="str">
        <f t="shared" si="25"/>
        <v/>
      </c>
      <c r="F239" s="77" t="e">
        <f t="shared" si="24"/>
        <v>#DIV/0!</v>
      </c>
      <c r="G239" s="1" t="e">
        <f t="shared" si="29"/>
        <v>#DIV/0!</v>
      </c>
      <c r="H239" s="77" t="e">
        <f t="shared" si="30"/>
        <v>#DIV/0!</v>
      </c>
      <c r="I239" s="76" t="e">
        <f t="shared" si="26"/>
        <v>#DIV/0!</v>
      </c>
      <c r="J239" s="78" t="e">
        <f t="shared" si="27"/>
        <v>#DIV/0!</v>
      </c>
      <c r="K239" s="48"/>
      <c r="L239" s="13"/>
      <c r="M239" s="13"/>
      <c r="N239" s="37"/>
      <c r="O239" s="50"/>
      <c r="P239" s="37"/>
      <c r="Q239" s="37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</row>
    <row r="240" spans="1:44" x14ac:dyDescent="0.25">
      <c r="A240" s="80">
        <f t="shared" si="28"/>
        <v>216</v>
      </c>
      <c r="B240" s="86"/>
      <c r="C240" s="90"/>
      <c r="D240" s="88"/>
      <c r="E240" s="76" t="str">
        <f t="shared" si="25"/>
        <v/>
      </c>
      <c r="F240" s="77" t="e">
        <f t="shared" si="24"/>
        <v>#DIV/0!</v>
      </c>
      <c r="G240" s="1" t="e">
        <f t="shared" si="29"/>
        <v>#DIV/0!</v>
      </c>
      <c r="H240" s="77" t="e">
        <f t="shared" si="30"/>
        <v>#DIV/0!</v>
      </c>
      <c r="I240" s="76" t="e">
        <f t="shared" si="26"/>
        <v>#DIV/0!</v>
      </c>
      <c r="J240" s="78" t="e">
        <f t="shared" si="27"/>
        <v>#DIV/0!</v>
      </c>
      <c r="K240" s="48"/>
      <c r="L240" s="13"/>
      <c r="M240" s="13"/>
      <c r="N240" s="37"/>
      <c r="O240" s="50"/>
      <c r="P240" s="37"/>
      <c r="Q240" s="37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</row>
    <row r="241" spans="1:44" x14ac:dyDescent="0.25">
      <c r="A241" s="80">
        <f t="shared" si="28"/>
        <v>217</v>
      </c>
      <c r="B241" s="86"/>
      <c r="C241" s="90"/>
      <c r="D241" s="88"/>
      <c r="E241" s="76" t="str">
        <f t="shared" si="25"/>
        <v/>
      </c>
      <c r="F241" s="77" t="e">
        <f t="shared" si="24"/>
        <v>#DIV/0!</v>
      </c>
      <c r="G241" s="1" t="e">
        <f t="shared" si="29"/>
        <v>#DIV/0!</v>
      </c>
      <c r="H241" s="77" t="e">
        <f t="shared" si="30"/>
        <v>#DIV/0!</v>
      </c>
      <c r="I241" s="76" t="e">
        <f t="shared" si="26"/>
        <v>#DIV/0!</v>
      </c>
      <c r="J241" s="78" t="e">
        <f t="shared" si="27"/>
        <v>#DIV/0!</v>
      </c>
      <c r="K241" s="48"/>
      <c r="L241" s="13"/>
      <c r="M241" s="13"/>
      <c r="N241" s="37"/>
      <c r="O241" s="50"/>
      <c r="P241" s="37"/>
      <c r="Q241" s="37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</row>
    <row r="242" spans="1:44" x14ac:dyDescent="0.25">
      <c r="A242" s="80">
        <f t="shared" si="28"/>
        <v>218</v>
      </c>
      <c r="B242" s="86"/>
      <c r="C242" s="90"/>
      <c r="D242" s="88"/>
      <c r="E242" s="76" t="str">
        <f t="shared" si="25"/>
        <v/>
      </c>
      <c r="F242" s="77" t="e">
        <f t="shared" si="24"/>
        <v>#DIV/0!</v>
      </c>
      <c r="G242" s="1" t="e">
        <f t="shared" si="29"/>
        <v>#DIV/0!</v>
      </c>
      <c r="H242" s="77" t="e">
        <f t="shared" si="30"/>
        <v>#DIV/0!</v>
      </c>
      <c r="I242" s="76" t="e">
        <f t="shared" si="26"/>
        <v>#DIV/0!</v>
      </c>
      <c r="J242" s="78" t="e">
        <f t="shared" si="27"/>
        <v>#DIV/0!</v>
      </c>
      <c r="K242" s="48"/>
      <c r="L242" s="13"/>
      <c r="M242" s="13"/>
      <c r="N242" s="37"/>
      <c r="O242" s="50"/>
      <c r="P242" s="37"/>
      <c r="Q242" s="37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</row>
    <row r="243" spans="1:44" x14ac:dyDescent="0.25">
      <c r="A243" s="80">
        <f t="shared" si="28"/>
        <v>219</v>
      </c>
      <c r="B243" s="86"/>
      <c r="C243" s="90"/>
      <c r="D243" s="88"/>
      <c r="E243" s="76" t="str">
        <f t="shared" si="25"/>
        <v/>
      </c>
      <c r="F243" s="77" t="e">
        <f t="shared" si="24"/>
        <v>#DIV/0!</v>
      </c>
      <c r="G243" s="1" t="e">
        <f t="shared" si="29"/>
        <v>#DIV/0!</v>
      </c>
      <c r="H243" s="77" t="e">
        <f t="shared" si="30"/>
        <v>#DIV/0!</v>
      </c>
      <c r="I243" s="76" t="e">
        <f t="shared" si="26"/>
        <v>#DIV/0!</v>
      </c>
      <c r="J243" s="78" t="e">
        <f t="shared" si="27"/>
        <v>#DIV/0!</v>
      </c>
      <c r="K243" s="48"/>
      <c r="L243" s="13"/>
      <c r="M243" s="13"/>
      <c r="N243" s="37"/>
      <c r="O243" s="50"/>
      <c r="P243" s="37"/>
      <c r="Q243" s="37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</row>
    <row r="244" spans="1:44" x14ac:dyDescent="0.25">
      <c r="A244" s="80">
        <f t="shared" si="28"/>
        <v>220</v>
      </c>
      <c r="B244" s="86"/>
      <c r="C244" s="90"/>
      <c r="D244" s="88"/>
      <c r="E244" s="76" t="str">
        <f t="shared" si="25"/>
        <v/>
      </c>
      <c r="F244" s="77" t="e">
        <f t="shared" si="24"/>
        <v>#DIV/0!</v>
      </c>
      <c r="G244" s="1" t="e">
        <f t="shared" si="29"/>
        <v>#DIV/0!</v>
      </c>
      <c r="H244" s="77" t="e">
        <f t="shared" si="30"/>
        <v>#DIV/0!</v>
      </c>
      <c r="I244" s="76" t="e">
        <f t="shared" si="26"/>
        <v>#DIV/0!</v>
      </c>
      <c r="J244" s="78" t="e">
        <f t="shared" si="27"/>
        <v>#DIV/0!</v>
      </c>
      <c r="K244" s="48"/>
      <c r="L244" s="13"/>
      <c r="M244" s="13"/>
      <c r="N244" s="37"/>
      <c r="O244" s="50"/>
      <c r="P244" s="37"/>
      <c r="Q244" s="37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</row>
    <row r="245" spans="1:44" x14ac:dyDescent="0.25">
      <c r="A245" s="80">
        <f t="shared" si="28"/>
        <v>221</v>
      </c>
      <c r="B245" s="86"/>
      <c r="C245" s="90"/>
      <c r="D245" s="88"/>
      <c r="E245" s="76" t="str">
        <f t="shared" si="25"/>
        <v/>
      </c>
      <c r="F245" s="77" t="e">
        <f t="shared" si="24"/>
        <v>#DIV/0!</v>
      </c>
      <c r="G245" s="1" t="e">
        <f t="shared" si="29"/>
        <v>#DIV/0!</v>
      </c>
      <c r="H245" s="77" t="e">
        <f t="shared" si="30"/>
        <v>#DIV/0!</v>
      </c>
      <c r="I245" s="76" t="e">
        <f t="shared" si="26"/>
        <v>#DIV/0!</v>
      </c>
      <c r="J245" s="78" t="e">
        <f t="shared" si="27"/>
        <v>#DIV/0!</v>
      </c>
      <c r="K245" s="48"/>
      <c r="L245" s="13"/>
      <c r="M245" s="13"/>
      <c r="N245" s="37"/>
      <c r="O245" s="50"/>
      <c r="P245" s="37"/>
      <c r="Q245" s="37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</row>
    <row r="246" spans="1:44" x14ac:dyDescent="0.25">
      <c r="A246" s="80">
        <f t="shared" si="28"/>
        <v>222</v>
      </c>
      <c r="B246" s="86"/>
      <c r="C246" s="90"/>
      <c r="D246" s="88"/>
      <c r="E246" s="76" t="str">
        <f t="shared" si="25"/>
        <v/>
      </c>
      <c r="F246" s="77" t="e">
        <f t="shared" si="24"/>
        <v>#DIV/0!</v>
      </c>
      <c r="G246" s="1" t="e">
        <f t="shared" si="29"/>
        <v>#DIV/0!</v>
      </c>
      <c r="H246" s="77" t="e">
        <f t="shared" si="30"/>
        <v>#DIV/0!</v>
      </c>
      <c r="I246" s="76" t="e">
        <f t="shared" si="26"/>
        <v>#DIV/0!</v>
      </c>
      <c r="J246" s="78" t="e">
        <f t="shared" si="27"/>
        <v>#DIV/0!</v>
      </c>
      <c r="K246" s="48"/>
      <c r="L246" s="13"/>
      <c r="M246" s="13"/>
      <c r="N246" s="37"/>
      <c r="O246" s="50"/>
      <c r="P246" s="37"/>
      <c r="Q246" s="37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</row>
    <row r="247" spans="1:44" x14ac:dyDescent="0.25">
      <c r="A247" s="80">
        <f t="shared" si="28"/>
        <v>223</v>
      </c>
      <c r="B247" s="86"/>
      <c r="C247" s="90"/>
      <c r="D247" s="88"/>
      <c r="E247" s="76" t="str">
        <f t="shared" si="25"/>
        <v/>
      </c>
      <c r="F247" s="77" t="e">
        <f t="shared" si="24"/>
        <v>#DIV/0!</v>
      </c>
      <c r="G247" s="1" t="e">
        <f t="shared" si="29"/>
        <v>#DIV/0!</v>
      </c>
      <c r="H247" s="77" t="e">
        <f t="shared" si="30"/>
        <v>#DIV/0!</v>
      </c>
      <c r="I247" s="76" t="e">
        <f t="shared" si="26"/>
        <v>#DIV/0!</v>
      </c>
      <c r="J247" s="78" t="e">
        <f t="shared" si="27"/>
        <v>#DIV/0!</v>
      </c>
      <c r="K247" s="48"/>
      <c r="L247" s="13"/>
      <c r="M247" s="13"/>
      <c r="N247" s="37"/>
      <c r="O247" s="50"/>
      <c r="P247" s="37"/>
      <c r="Q247" s="37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</row>
    <row r="248" spans="1:44" x14ac:dyDescent="0.25">
      <c r="A248" s="80">
        <f t="shared" si="28"/>
        <v>224</v>
      </c>
      <c r="B248" s="86"/>
      <c r="C248" s="90"/>
      <c r="D248" s="88"/>
      <c r="E248" s="76" t="str">
        <f t="shared" si="25"/>
        <v/>
      </c>
      <c r="F248" s="77" t="e">
        <f t="shared" si="24"/>
        <v>#DIV/0!</v>
      </c>
      <c r="G248" s="1" t="e">
        <f t="shared" si="29"/>
        <v>#DIV/0!</v>
      </c>
      <c r="H248" s="77" t="e">
        <f t="shared" si="30"/>
        <v>#DIV/0!</v>
      </c>
      <c r="I248" s="76" t="e">
        <f t="shared" si="26"/>
        <v>#DIV/0!</v>
      </c>
      <c r="J248" s="78" t="e">
        <f t="shared" si="27"/>
        <v>#DIV/0!</v>
      </c>
      <c r="K248" s="48"/>
      <c r="L248" s="13"/>
      <c r="M248" s="13"/>
      <c r="N248" s="37"/>
      <c r="O248" s="50"/>
      <c r="P248" s="37"/>
      <c r="Q248" s="37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</row>
    <row r="249" spans="1:44" x14ac:dyDescent="0.25">
      <c r="A249" s="80">
        <f t="shared" si="28"/>
        <v>225</v>
      </c>
      <c r="B249" s="86"/>
      <c r="C249" s="90"/>
      <c r="D249" s="88"/>
      <c r="E249" s="76" t="str">
        <f t="shared" si="25"/>
        <v/>
      </c>
      <c r="F249" s="77" t="e">
        <f t="shared" si="24"/>
        <v>#DIV/0!</v>
      </c>
      <c r="G249" s="1" t="e">
        <f t="shared" si="29"/>
        <v>#DIV/0!</v>
      </c>
      <c r="H249" s="77" t="e">
        <f t="shared" si="30"/>
        <v>#DIV/0!</v>
      </c>
      <c r="I249" s="76" t="e">
        <f t="shared" si="26"/>
        <v>#DIV/0!</v>
      </c>
      <c r="J249" s="78" t="e">
        <f t="shared" si="27"/>
        <v>#DIV/0!</v>
      </c>
      <c r="K249" s="48"/>
      <c r="L249" s="13"/>
      <c r="M249" s="13"/>
      <c r="N249" s="37"/>
      <c r="O249" s="50"/>
      <c r="P249" s="37"/>
      <c r="Q249" s="37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</row>
    <row r="250" spans="1:44" x14ac:dyDescent="0.25">
      <c r="A250" s="80">
        <f t="shared" si="28"/>
        <v>226</v>
      </c>
      <c r="B250" s="86"/>
      <c r="C250" s="90"/>
      <c r="D250" s="88"/>
      <c r="E250" s="76" t="str">
        <f t="shared" si="25"/>
        <v/>
      </c>
      <c r="F250" s="77" t="e">
        <f t="shared" si="24"/>
        <v>#DIV/0!</v>
      </c>
      <c r="G250" s="1" t="e">
        <f t="shared" si="29"/>
        <v>#DIV/0!</v>
      </c>
      <c r="H250" s="77" t="e">
        <f t="shared" si="30"/>
        <v>#DIV/0!</v>
      </c>
      <c r="I250" s="76" t="e">
        <f t="shared" si="26"/>
        <v>#DIV/0!</v>
      </c>
      <c r="J250" s="78" t="e">
        <f t="shared" si="27"/>
        <v>#DIV/0!</v>
      </c>
      <c r="K250" s="48"/>
      <c r="L250" s="13"/>
      <c r="M250" s="13"/>
      <c r="N250" s="37"/>
      <c r="O250" s="50"/>
      <c r="P250" s="37"/>
      <c r="Q250" s="37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</row>
    <row r="251" spans="1:44" x14ac:dyDescent="0.25">
      <c r="A251" s="80">
        <f t="shared" si="28"/>
        <v>227</v>
      </c>
      <c r="B251" s="86"/>
      <c r="C251" s="90"/>
      <c r="D251" s="88"/>
      <c r="E251" s="76" t="str">
        <f t="shared" si="25"/>
        <v/>
      </c>
      <c r="F251" s="77" t="e">
        <f t="shared" si="24"/>
        <v>#DIV/0!</v>
      </c>
      <c r="G251" s="1" t="e">
        <f t="shared" si="29"/>
        <v>#DIV/0!</v>
      </c>
      <c r="H251" s="77" t="e">
        <f t="shared" si="30"/>
        <v>#DIV/0!</v>
      </c>
      <c r="I251" s="76" t="e">
        <f t="shared" si="26"/>
        <v>#DIV/0!</v>
      </c>
      <c r="J251" s="78" t="e">
        <f t="shared" si="27"/>
        <v>#DIV/0!</v>
      </c>
      <c r="K251" s="48"/>
      <c r="L251" s="13"/>
      <c r="M251" s="13"/>
      <c r="N251" s="37"/>
      <c r="O251" s="50"/>
      <c r="P251" s="37"/>
      <c r="Q251" s="37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</row>
    <row r="252" spans="1:44" x14ac:dyDescent="0.25">
      <c r="A252" s="80">
        <f t="shared" si="28"/>
        <v>228</v>
      </c>
      <c r="B252" s="86"/>
      <c r="C252" s="90"/>
      <c r="D252" s="88"/>
      <c r="E252" s="76" t="str">
        <f t="shared" si="25"/>
        <v/>
      </c>
      <c r="F252" s="77" t="e">
        <f t="shared" si="24"/>
        <v>#DIV/0!</v>
      </c>
      <c r="G252" s="1" t="e">
        <f t="shared" si="29"/>
        <v>#DIV/0!</v>
      </c>
      <c r="H252" s="77" t="e">
        <f t="shared" si="30"/>
        <v>#DIV/0!</v>
      </c>
      <c r="I252" s="76" t="e">
        <f t="shared" si="26"/>
        <v>#DIV/0!</v>
      </c>
      <c r="J252" s="78" t="e">
        <f t="shared" si="27"/>
        <v>#DIV/0!</v>
      </c>
      <c r="K252" s="48"/>
      <c r="L252" s="13"/>
      <c r="M252" s="13"/>
      <c r="N252" s="37"/>
      <c r="O252" s="50"/>
      <c r="P252" s="37"/>
      <c r="Q252" s="37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</row>
    <row r="253" spans="1:44" x14ac:dyDescent="0.25">
      <c r="A253" s="80">
        <f t="shared" si="28"/>
        <v>229</v>
      </c>
      <c r="B253" s="86"/>
      <c r="C253" s="90"/>
      <c r="D253" s="88"/>
      <c r="E253" s="76" t="str">
        <f t="shared" si="25"/>
        <v/>
      </c>
      <c r="F253" s="77" t="e">
        <f t="shared" si="24"/>
        <v>#DIV/0!</v>
      </c>
      <c r="G253" s="1" t="e">
        <f t="shared" si="29"/>
        <v>#DIV/0!</v>
      </c>
      <c r="H253" s="77" t="e">
        <f t="shared" si="30"/>
        <v>#DIV/0!</v>
      </c>
      <c r="I253" s="76" t="e">
        <f t="shared" si="26"/>
        <v>#DIV/0!</v>
      </c>
      <c r="J253" s="78" t="e">
        <f t="shared" si="27"/>
        <v>#DIV/0!</v>
      </c>
      <c r="K253" s="48"/>
      <c r="L253" s="13"/>
      <c r="M253" s="13"/>
      <c r="N253" s="37"/>
      <c r="O253" s="50"/>
      <c r="P253" s="37"/>
      <c r="Q253" s="37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</row>
    <row r="254" spans="1:44" x14ac:dyDescent="0.25">
      <c r="A254" s="80">
        <f t="shared" si="28"/>
        <v>230</v>
      </c>
      <c r="B254" s="86"/>
      <c r="C254" s="90"/>
      <c r="D254" s="88"/>
      <c r="E254" s="76" t="str">
        <f t="shared" si="25"/>
        <v/>
      </c>
      <c r="F254" s="77" t="e">
        <f t="shared" si="24"/>
        <v>#DIV/0!</v>
      </c>
      <c r="G254" s="1" t="e">
        <f t="shared" si="29"/>
        <v>#DIV/0!</v>
      </c>
      <c r="H254" s="77" t="e">
        <f t="shared" si="30"/>
        <v>#DIV/0!</v>
      </c>
      <c r="I254" s="76" t="e">
        <f t="shared" si="26"/>
        <v>#DIV/0!</v>
      </c>
      <c r="J254" s="78" t="e">
        <f t="shared" si="27"/>
        <v>#DIV/0!</v>
      </c>
      <c r="K254" s="48"/>
      <c r="L254" s="13"/>
      <c r="M254" s="13"/>
      <c r="N254" s="37"/>
      <c r="O254" s="50"/>
      <c r="P254" s="37"/>
      <c r="Q254" s="37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</row>
    <row r="255" spans="1:44" x14ac:dyDescent="0.25">
      <c r="A255" s="80">
        <f t="shared" si="28"/>
        <v>231</v>
      </c>
      <c r="B255" s="86"/>
      <c r="C255" s="90"/>
      <c r="D255" s="88"/>
      <c r="E255" s="76" t="str">
        <f t="shared" si="25"/>
        <v/>
      </c>
      <c r="F255" s="77" t="e">
        <f t="shared" si="24"/>
        <v>#DIV/0!</v>
      </c>
      <c r="G255" s="1" t="e">
        <f t="shared" si="29"/>
        <v>#DIV/0!</v>
      </c>
      <c r="H255" s="77" t="e">
        <f t="shared" si="30"/>
        <v>#DIV/0!</v>
      </c>
      <c r="I255" s="76" t="e">
        <f t="shared" si="26"/>
        <v>#DIV/0!</v>
      </c>
      <c r="J255" s="78" t="e">
        <f t="shared" si="27"/>
        <v>#DIV/0!</v>
      </c>
      <c r="K255" s="48"/>
      <c r="L255" s="13"/>
      <c r="M255" s="13"/>
      <c r="N255" s="37"/>
      <c r="O255" s="50"/>
      <c r="P255" s="37"/>
      <c r="Q255" s="37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</row>
    <row r="256" spans="1:44" x14ac:dyDescent="0.25">
      <c r="A256" s="80">
        <f t="shared" si="28"/>
        <v>232</v>
      </c>
      <c r="B256" s="86"/>
      <c r="C256" s="90"/>
      <c r="D256" s="88"/>
      <c r="E256" s="76" t="str">
        <f t="shared" si="25"/>
        <v/>
      </c>
      <c r="F256" s="77" t="e">
        <f t="shared" si="24"/>
        <v>#DIV/0!</v>
      </c>
      <c r="G256" s="1" t="e">
        <f t="shared" si="29"/>
        <v>#DIV/0!</v>
      </c>
      <c r="H256" s="77" t="e">
        <f t="shared" si="30"/>
        <v>#DIV/0!</v>
      </c>
      <c r="I256" s="76" t="e">
        <f t="shared" si="26"/>
        <v>#DIV/0!</v>
      </c>
      <c r="J256" s="78" t="e">
        <f t="shared" si="27"/>
        <v>#DIV/0!</v>
      </c>
      <c r="K256" s="48"/>
      <c r="L256" s="13"/>
      <c r="M256" s="13"/>
      <c r="N256" s="37"/>
      <c r="O256" s="50"/>
      <c r="P256" s="37"/>
      <c r="Q256" s="37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</row>
    <row r="257" spans="1:44" x14ac:dyDescent="0.25">
      <c r="A257" s="80">
        <f t="shared" si="28"/>
        <v>233</v>
      </c>
      <c r="B257" s="86"/>
      <c r="C257" s="90"/>
      <c r="D257" s="88"/>
      <c r="E257" s="76" t="str">
        <f t="shared" si="25"/>
        <v/>
      </c>
      <c r="F257" s="77" t="e">
        <f t="shared" si="24"/>
        <v>#DIV/0!</v>
      </c>
      <c r="G257" s="1" t="e">
        <f t="shared" si="29"/>
        <v>#DIV/0!</v>
      </c>
      <c r="H257" s="77" t="e">
        <f t="shared" si="30"/>
        <v>#DIV/0!</v>
      </c>
      <c r="I257" s="76" t="e">
        <f t="shared" si="26"/>
        <v>#DIV/0!</v>
      </c>
      <c r="J257" s="78" t="e">
        <f t="shared" si="27"/>
        <v>#DIV/0!</v>
      </c>
      <c r="K257" s="48"/>
      <c r="L257" s="13"/>
      <c r="M257" s="13"/>
      <c r="N257" s="37"/>
      <c r="O257" s="50"/>
      <c r="P257" s="37"/>
      <c r="Q257" s="37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</row>
    <row r="258" spans="1:44" x14ac:dyDescent="0.25">
      <c r="A258" s="80">
        <f t="shared" si="28"/>
        <v>234</v>
      </c>
      <c r="B258" s="86"/>
      <c r="C258" s="90"/>
      <c r="D258" s="88"/>
      <c r="E258" s="76" t="str">
        <f t="shared" si="25"/>
        <v/>
      </c>
      <c r="F258" s="77" t="e">
        <f t="shared" si="24"/>
        <v>#DIV/0!</v>
      </c>
      <c r="G258" s="1" t="e">
        <f t="shared" si="29"/>
        <v>#DIV/0!</v>
      </c>
      <c r="H258" s="77" t="e">
        <f t="shared" si="30"/>
        <v>#DIV/0!</v>
      </c>
      <c r="I258" s="76" t="e">
        <f t="shared" si="26"/>
        <v>#DIV/0!</v>
      </c>
      <c r="J258" s="78" t="e">
        <f t="shared" si="27"/>
        <v>#DIV/0!</v>
      </c>
      <c r="K258" s="48"/>
      <c r="L258" s="13"/>
      <c r="M258" s="13"/>
      <c r="N258" s="37"/>
      <c r="O258" s="50"/>
      <c r="P258" s="37"/>
      <c r="Q258" s="37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</row>
    <row r="259" spans="1:44" x14ac:dyDescent="0.25">
      <c r="A259" s="80">
        <f t="shared" si="28"/>
        <v>235</v>
      </c>
      <c r="B259" s="86"/>
      <c r="C259" s="90"/>
      <c r="D259" s="88"/>
      <c r="E259" s="76" t="str">
        <f t="shared" si="25"/>
        <v/>
      </c>
      <c r="F259" s="77" t="e">
        <f t="shared" si="24"/>
        <v>#DIV/0!</v>
      </c>
      <c r="G259" s="1" t="e">
        <f t="shared" si="29"/>
        <v>#DIV/0!</v>
      </c>
      <c r="H259" s="77" t="e">
        <f t="shared" si="30"/>
        <v>#DIV/0!</v>
      </c>
      <c r="I259" s="76" t="e">
        <f t="shared" si="26"/>
        <v>#DIV/0!</v>
      </c>
      <c r="J259" s="78" t="e">
        <f t="shared" si="27"/>
        <v>#DIV/0!</v>
      </c>
      <c r="K259" s="48"/>
      <c r="L259" s="13"/>
      <c r="M259" s="13"/>
      <c r="N259" s="37"/>
      <c r="O259" s="50"/>
      <c r="P259" s="37"/>
      <c r="Q259" s="37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</row>
    <row r="260" spans="1:44" x14ac:dyDescent="0.25">
      <c r="A260" s="80">
        <f t="shared" si="28"/>
        <v>236</v>
      </c>
      <c r="B260" s="86"/>
      <c r="C260" s="90"/>
      <c r="D260" s="88"/>
      <c r="E260" s="76" t="str">
        <f t="shared" si="25"/>
        <v/>
      </c>
      <c r="F260" s="77" t="e">
        <f t="shared" si="24"/>
        <v>#DIV/0!</v>
      </c>
      <c r="G260" s="1" t="e">
        <f t="shared" si="29"/>
        <v>#DIV/0!</v>
      </c>
      <c r="H260" s="77" t="e">
        <f t="shared" si="30"/>
        <v>#DIV/0!</v>
      </c>
      <c r="I260" s="76" t="e">
        <f t="shared" si="26"/>
        <v>#DIV/0!</v>
      </c>
      <c r="J260" s="78" t="e">
        <f t="shared" si="27"/>
        <v>#DIV/0!</v>
      </c>
      <c r="K260" s="48"/>
      <c r="L260" s="13"/>
      <c r="M260" s="13"/>
      <c r="N260" s="37"/>
      <c r="O260" s="50"/>
      <c r="P260" s="37"/>
      <c r="Q260" s="37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</row>
    <row r="261" spans="1:44" x14ac:dyDescent="0.25">
      <c r="A261" s="80">
        <f t="shared" si="28"/>
        <v>237</v>
      </c>
      <c r="B261" s="86"/>
      <c r="C261" s="90"/>
      <c r="D261" s="88"/>
      <c r="E261" s="76" t="str">
        <f t="shared" si="25"/>
        <v/>
      </c>
      <c r="F261" s="77" t="e">
        <f t="shared" si="24"/>
        <v>#DIV/0!</v>
      </c>
      <c r="G261" s="1" t="e">
        <f t="shared" si="29"/>
        <v>#DIV/0!</v>
      </c>
      <c r="H261" s="77" t="e">
        <f t="shared" si="30"/>
        <v>#DIV/0!</v>
      </c>
      <c r="I261" s="76" t="e">
        <f t="shared" si="26"/>
        <v>#DIV/0!</v>
      </c>
      <c r="J261" s="78" t="e">
        <f t="shared" si="27"/>
        <v>#DIV/0!</v>
      </c>
      <c r="K261" s="48"/>
      <c r="L261" s="13"/>
      <c r="M261" s="13"/>
      <c r="N261" s="37"/>
      <c r="O261" s="50"/>
      <c r="P261" s="37"/>
      <c r="Q261" s="37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</row>
    <row r="262" spans="1:44" x14ac:dyDescent="0.25">
      <c r="A262" s="80">
        <f t="shared" si="28"/>
        <v>238</v>
      </c>
      <c r="B262" s="86"/>
      <c r="C262" s="90"/>
      <c r="D262" s="88"/>
      <c r="E262" s="76" t="str">
        <f t="shared" si="25"/>
        <v/>
      </c>
      <c r="F262" s="77" t="e">
        <f t="shared" si="24"/>
        <v>#DIV/0!</v>
      </c>
      <c r="G262" s="1" t="e">
        <f t="shared" si="29"/>
        <v>#DIV/0!</v>
      </c>
      <c r="H262" s="77" t="e">
        <f t="shared" si="30"/>
        <v>#DIV/0!</v>
      </c>
      <c r="I262" s="76" t="e">
        <f t="shared" si="26"/>
        <v>#DIV/0!</v>
      </c>
      <c r="J262" s="78" t="e">
        <f t="shared" si="27"/>
        <v>#DIV/0!</v>
      </c>
      <c r="K262" s="48"/>
      <c r="L262" s="13"/>
      <c r="M262" s="13"/>
      <c r="N262" s="37"/>
      <c r="O262" s="50"/>
      <c r="P262" s="37"/>
      <c r="Q262" s="37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</row>
    <row r="263" spans="1:44" x14ac:dyDescent="0.25">
      <c r="A263" s="80">
        <f t="shared" si="28"/>
        <v>239</v>
      </c>
      <c r="B263" s="86"/>
      <c r="C263" s="90"/>
      <c r="D263" s="88"/>
      <c r="E263" s="76" t="str">
        <f t="shared" si="25"/>
        <v/>
      </c>
      <c r="F263" s="77" t="e">
        <f t="shared" si="24"/>
        <v>#DIV/0!</v>
      </c>
      <c r="G263" s="1" t="e">
        <f t="shared" si="29"/>
        <v>#DIV/0!</v>
      </c>
      <c r="H263" s="77" t="e">
        <f t="shared" si="30"/>
        <v>#DIV/0!</v>
      </c>
      <c r="I263" s="76" t="e">
        <f t="shared" si="26"/>
        <v>#DIV/0!</v>
      </c>
      <c r="J263" s="78" t="e">
        <f t="shared" si="27"/>
        <v>#DIV/0!</v>
      </c>
      <c r="K263" s="48"/>
      <c r="L263" s="13"/>
      <c r="M263" s="13"/>
      <c r="N263" s="37"/>
      <c r="O263" s="50"/>
      <c r="P263" s="37"/>
      <c r="Q263" s="37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</row>
    <row r="264" spans="1:44" x14ac:dyDescent="0.25">
      <c r="A264" s="80">
        <f t="shared" si="28"/>
        <v>240</v>
      </c>
      <c r="B264" s="86"/>
      <c r="C264" s="90"/>
      <c r="D264" s="88"/>
      <c r="E264" s="76" t="str">
        <f t="shared" si="25"/>
        <v/>
      </c>
      <c r="F264" s="77" t="e">
        <f t="shared" si="24"/>
        <v>#DIV/0!</v>
      </c>
      <c r="G264" s="1" t="e">
        <f t="shared" si="29"/>
        <v>#DIV/0!</v>
      </c>
      <c r="H264" s="77" t="e">
        <f t="shared" si="30"/>
        <v>#DIV/0!</v>
      </c>
      <c r="I264" s="76" t="e">
        <f t="shared" si="26"/>
        <v>#DIV/0!</v>
      </c>
      <c r="J264" s="78" t="e">
        <f t="shared" si="27"/>
        <v>#DIV/0!</v>
      </c>
      <c r="K264" s="48"/>
      <c r="L264" s="13"/>
      <c r="M264" s="13"/>
      <c r="N264" s="37"/>
      <c r="O264" s="50"/>
      <c r="P264" s="37"/>
      <c r="Q264" s="37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</row>
    <row r="265" spans="1:44" x14ac:dyDescent="0.25">
      <c r="A265" s="80">
        <f t="shared" si="28"/>
        <v>241</v>
      </c>
      <c r="B265" s="86"/>
      <c r="C265" s="90"/>
      <c r="D265" s="88"/>
      <c r="E265" s="76" t="str">
        <f t="shared" si="25"/>
        <v/>
      </c>
      <c r="F265" s="77" t="e">
        <f t="shared" si="24"/>
        <v>#DIV/0!</v>
      </c>
      <c r="G265" s="1" t="e">
        <f t="shared" si="29"/>
        <v>#DIV/0!</v>
      </c>
      <c r="H265" s="77" t="e">
        <f t="shared" si="30"/>
        <v>#DIV/0!</v>
      </c>
      <c r="I265" s="76" t="e">
        <f t="shared" si="26"/>
        <v>#DIV/0!</v>
      </c>
      <c r="J265" s="78" t="e">
        <f t="shared" si="27"/>
        <v>#DIV/0!</v>
      </c>
      <c r="K265" s="48"/>
      <c r="L265" s="13"/>
      <c r="M265" s="13"/>
      <c r="N265" s="37"/>
      <c r="O265" s="50"/>
      <c r="P265" s="37"/>
      <c r="Q265" s="37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</row>
    <row r="266" spans="1:44" x14ac:dyDescent="0.25">
      <c r="A266" s="80">
        <f t="shared" si="28"/>
        <v>242</v>
      </c>
      <c r="B266" s="86"/>
      <c r="C266" s="90"/>
      <c r="D266" s="88"/>
      <c r="E266" s="76" t="str">
        <f t="shared" si="25"/>
        <v/>
      </c>
      <c r="F266" s="77" t="e">
        <f t="shared" si="24"/>
        <v>#DIV/0!</v>
      </c>
      <c r="G266" s="1" t="e">
        <f t="shared" si="29"/>
        <v>#DIV/0!</v>
      </c>
      <c r="H266" s="77" t="e">
        <f t="shared" si="30"/>
        <v>#DIV/0!</v>
      </c>
      <c r="I266" s="76" t="e">
        <f t="shared" si="26"/>
        <v>#DIV/0!</v>
      </c>
      <c r="J266" s="78" t="e">
        <f t="shared" si="27"/>
        <v>#DIV/0!</v>
      </c>
      <c r="K266" s="48"/>
      <c r="L266" s="13"/>
      <c r="M266" s="13"/>
      <c r="N266" s="37"/>
      <c r="O266" s="50"/>
      <c r="P266" s="37"/>
      <c r="Q266" s="37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</row>
    <row r="267" spans="1:44" x14ac:dyDescent="0.25">
      <c r="A267" s="80">
        <f t="shared" si="28"/>
        <v>243</v>
      </c>
      <c r="B267" s="86"/>
      <c r="C267" s="90"/>
      <c r="D267" s="88"/>
      <c r="E267" s="76" t="str">
        <f t="shared" si="25"/>
        <v/>
      </c>
      <c r="F267" s="77" t="e">
        <f t="shared" si="24"/>
        <v>#DIV/0!</v>
      </c>
      <c r="G267" s="1" t="e">
        <f t="shared" si="29"/>
        <v>#DIV/0!</v>
      </c>
      <c r="H267" s="77" t="e">
        <f t="shared" si="30"/>
        <v>#DIV/0!</v>
      </c>
      <c r="I267" s="76" t="e">
        <f t="shared" si="26"/>
        <v>#DIV/0!</v>
      </c>
      <c r="J267" s="78" t="e">
        <f t="shared" si="27"/>
        <v>#DIV/0!</v>
      </c>
      <c r="K267" s="48"/>
      <c r="L267" s="13"/>
      <c r="M267" s="13"/>
      <c r="N267" s="37"/>
      <c r="O267" s="50"/>
      <c r="P267" s="37"/>
      <c r="Q267" s="37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</row>
    <row r="268" spans="1:44" x14ac:dyDescent="0.25">
      <c r="A268" s="80">
        <f t="shared" si="28"/>
        <v>244</v>
      </c>
      <c r="B268" s="86"/>
      <c r="C268" s="90"/>
      <c r="D268" s="88"/>
      <c r="E268" s="76" t="str">
        <f t="shared" si="25"/>
        <v/>
      </c>
      <c r="F268" s="77" t="e">
        <f t="shared" si="24"/>
        <v>#DIV/0!</v>
      </c>
      <c r="G268" s="1" t="e">
        <f t="shared" si="29"/>
        <v>#DIV/0!</v>
      </c>
      <c r="H268" s="77" t="e">
        <f t="shared" si="30"/>
        <v>#DIV/0!</v>
      </c>
      <c r="I268" s="76" t="e">
        <f t="shared" si="26"/>
        <v>#DIV/0!</v>
      </c>
      <c r="J268" s="78" t="e">
        <f t="shared" si="27"/>
        <v>#DIV/0!</v>
      </c>
      <c r="K268" s="48"/>
      <c r="L268" s="13"/>
      <c r="M268" s="13"/>
      <c r="N268" s="37"/>
      <c r="O268" s="50"/>
      <c r="P268" s="37"/>
      <c r="Q268" s="37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</row>
    <row r="269" spans="1:44" x14ac:dyDescent="0.25">
      <c r="A269" s="80">
        <f t="shared" si="28"/>
        <v>245</v>
      </c>
      <c r="B269" s="86"/>
      <c r="C269" s="90"/>
      <c r="D269" s="88"/>
      <c r="E269" s="76" t="str">
        <f t="shared" si="25"/>
        <v/>
      </c>
      <c r="F269" s="77" t="e">
        <f t="shared" si="24"/>
        <v>#DIV/0!</v>
      </c>
      <c r="G269" s="1" t="e">
        <f t="shared" si="29"/>
        <v>#DIV/0!</v>
      </c>
      <c r="H269" s="77" t="e">
        <f t="shared" si="30"/>
        <v>#DIV/0!</v>
      </c>
      <c r="I269" s="76" t="e">
        <f t="shared" si="26"/>
        <v>#DIV/0!</v>
      </c>
      <c r="J269" s="78" t="e">
        <f t="shared" si="27"/>
        <v>#DIV/0!</v>
      </c>
      <c r="K269" s="48"/>
      <c r="L269" s="13"/>
      <c r="M269" s="13"/>
      <c r="N269" s="37"/>
      <c r="O269" s="50"/>
      <c r="P269" s="37"/>
      <c r="Q269" s="37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</row>
    <row r="270" spans="1:44" x14ac:dyDescent="0.25">
      <c r="A270" s="80">
        <f t="shared" si="28"/>
        <v>246</v>
      </c>
      <c r="B270" s="86"/>
      <c r="C270" s="90"/>
      <c r="D270" s="88"/>
      <c r="E270" s="76" t="str">
        <f t="shared" si="25"/>
        <v/>
      </c>
      <c r="F270" s="77" t="e">
        <f t="shared" si="24"/>
        <v>#DIV/0!</v>
      </c>
      <c r="G270" s="1" t="e">
        <f t="shared" si="29"/>
        <v>#DIV/0!</v>
      </c>
      <c r="H270" s="77" t="e">
        <f t="shared" si="30"/>
        <v>#DIV/0!</v>
      </c>
      <c r="I270" s="76" t="e">
        <f t="shared" si="26"/>
        <v>#DIV/0!</v>
      </c>
      <c r="J270" s="78" t="e">
        <f t="shared" si="27"/>
        <v>#DIV/0!</v>
      </c>
      <c r="K270" s="48"/>
      <c r="L270" s="13"/>
      <c r="M270" s="13"/>
      <c r="N270" s="37"/>
      <c r="O270" s="50"/>
      <c r="P270" s="37"/>
      <c r="Q270" s="37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</row>
    <row r="271" spans="1:44" x14ac:dyDescent="0.25">
      <c r="A271" s="80">
        <f t="shared" si="28"/>
        <v>247</v>
      </c>
      <c r="B271" s="86"/>
      <c r="C271" s="90"/>
      <c r="D271" s="88"/>
      <c r="E271" s="76" t="str">
        <f t="shared" si="25"/>
        <v/>
      </c>
      <c r="F271" s="77" t="e">
        <f t="shared" si="24"/>
        <v>#DIV/0!</v>
      </c>
      <c r="G271" s="1" t="e">
        <f t="shared" si="29"/>
        <v>#DIV/0!</v>
      </c>
      <c r="H271" s="77" t="e">
        <f t="shared" si="30"/>
        <v>#DIV/0!</v>
      </c>
      <c r="I271" s="76" t="e">
        <f t="shared" si="26"/>
        <v>#DIV/0!</v>
      </c>
      <c r="J271" s="78" t="e">
        <f t="shared" si="27"/>
        <v>#DIV/0!</v>
      </c>
      <c r="K271" s="48"/>
      <c r="L271" s="13"/>
      <c r="M271" s="13"/>
      <c r="N271" s="37"/>
      <c r="O271" s="50"/>
      <c r="P271" s="37"/>
      <c r="Q271" s="37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</row>
    <row r="272" spans="1:44" x14ac:dyDescent="0.25">
      <c r="A272" s="80">
        <f t="shared" si="28"/>
        <v>248</v>
      </c>
      <c r="B272" s="86"/>
      <c r="C272" s="90"/>
      <c r="D272" s="88"/>
      <c r="E272" s="76" t="str">
        <f t="shared" si="25"/>
        <v/>
      </c>
      <c r="F272" s="77" t="e">
        <f t="shared" si="24"/>
        <v>#DIV/0!</v>
      </c>
      <c r="G272" s="1" t="e">
        <f t="shared" si="29"/>
        <v>#DIV/0!</v>
      </c>
      <c r="H272" s="77" t="e">
        <f t="shared" si="30"/>
        <v>#DIV/0!</v>
      </c>
      <c r="I272" s="76" t="e">
        <f t="shared" si="26"/>
        <v>#DIV/0!</v>
      </c>
      <c r="J272" s="78" t="e">
        <f t="shared" si="27"/>
        <v>#DIV/0!</v>
      </c>
      <c r="K272" s="48"/>
      <c r="L272" s="13"/>
      <c r="M272" s="13"/>
      <c r="N272" s="37"/>
      <c r="O272" s="50"/>
      <c r="P272" s="37"/>
      <c r="Q272" s="37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</row>
    <row r="273" spans="1:44" x14ac:dyDescent="0.25">
      <c r="A273" s="80">
        <f t="shared" si="28"/>
        <v>249</v>
      </c>
      <c r="B273" s="86"/>
      <c r="C273" s="90"/>
      <c r="D273" s="88"/>
      <c r="E273" s="76" t="str">
        <f t="shared" si="25"/>
        <v/>
      </c>
      <c r="F273" s="77" t="e">
        <f t="shared" si="24"/>
        <v>#DIV/0!</v>
      </c>
      <c r="G273" s="1" t="e">
        <f t="shared" si="29"/>
        <v>#DIV/0!</v>
      </c>
      <c r="H273" s="77" t="e">
        <f t="shared" si="30"/>
        <v>#DIV/0!</v>
      </c>
      <c r="I273" s="76" t="e">
        <f t="shared" si="26"/>
        <v>#DIV/0!</v>
      </c>
      <c r="J273" s="78" t="e">
        <f t="shared" si="27"/>
        <v>#DIV/0!</v>
      </c>
      <c r="K273" s="48"/>
      <c r="L273" s="13"/>
      <c r="M273" s="13"/>
      <c r="N273" s="37"/>
      <c r="O273" s="50"/>
      <c r="P273" s="37"/>
      <c r="Q273" s="37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</row>
    <row r="274" spans="1:44" x14ac:dyDescent="0.25">
      <c r="A274" s="80">
        <f t="shared" si="28"/>
        <v>250</v>
      </c>
      <c r="B274" s="86"/>
      <c r="C274" s="90"/>
      <c r="D274" s="88"/>
      <c r="E274" s="76" t="str">
        <f t="shared" si="25"/>
        <v/>
      </c>
      <c r="F274" s="77" t="e">
        <f t="shared" si="24"/>
        <v>#DIV/0!</v>
      </c>
      <c r="G274" s="1" t="e">
        <f t="shared" si="29"/>
        <v>#DIV/0!</v>
      </c>
      <c r="H274" s="77" t="e">
        <f t="shared" si="30"/>
        <v>#DIV/0!</v>
      </c>
      <c r="I274" s="76" t="e">
        <f t="shared" si="26"/>
        <v>#DIV/0!</v>
      </c>
      <c r="J274" s="78" t="e">
        <f t="shared" si="27"/>
        <v>#DIV/0!</v>
      </c>
      <c r="K274" s="48"/>
      <c r="L274" s="13"/>
      <c r="M274" s="13"/>
      <c r="N274" s="37"/>
      <c r="O274" s="50"/>
      <c r="P274" s="37"/>
      <c r="Q274" s="37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</row>
    <row r="275" spans="1:44" x14ac:dyDescent="0.25">
      <c r="A275" s="80">
        <f t="shared" si="28"/>
        <v>251</v>
      </c>
      <c r="B275" s="86"/>
      <c r="C275" s="90"/>
      <c r="D275" s="88"/>
      <c r="E275" s="76" t="str">
        <f t="shared" si="25"/>
        <v/>
      </c>
      <c r="F275" s="77" t="e">
        <f t="shared" si="24"/>
        <v>#DIV/0!</v>
      </c>
      <c r="G275" s="1" t="e">
        <f t="shared" si="29"/>
        <v>#DIV/0!</v>
      </c>
      <c r="H275" s="77" t="e">
        <f t="shared" si="30"/>
        <v>#DIV/0!</v>
      </c>
      <c r="I275" s="76" t="e">
        <f t="shared" si="26"/>
        <v>#DIV/0!</v>
      </c>
      <c r="J275" s="78" t="e">
        <f t="shared" si="27"/>
        <v>#DIV/0!</v>
      </c>
      <c r="K275" s="48"/>
      <c r="L275" s="13"/>
      <c r="M275" s="13"/>
      <c r="N275" s="37"/>
      <c r="O275" s="50"/>
      <c r="P275" s="37"/>
      <c r="Q275" s="37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</row>
    <row r="276" spans="1:44" x14ac:dyDescent="0.25">
      <c r="A276" s="80">
        <f t="shared" si="28"/>
        <v>252</v>
      </c>
      <c r="B276" s="86"/>
      <c r="C276" s="90"/>
      <c r="D276" s="88"/>
      <c r="E276" s="76" t="str">
        <f t="shared" si="25"/>
        <v/>
      </c>
      <c r="F276" s="77" t="e">
        <f t="shared" si="24"/>
        <v>#DIV/0!</v>
      </c>
      <c r="G276" s="1" t="e">
        <f t="shared" si="29"/>
        <v>#DIV/0!</v>
      </c>
      <c r="H276" s="77" t="e">
        <f t="shared" si="30"/>
        <v>#DIV/0!</v>
      </c>
      <c r="I276" s="76" t="e">
        <f t="shared" si="26"/>
        <v>#DIV/0!</v>
      </c>
      <c r="J276" s="78" t="e">
        <f t="shared" si="27"/>
        <v>#DIV/0!</v>
      </c>
      <c r="K276" s="48"/>
      <c r="L276" s="13"/>
      <c r="M276" s="13"/>
      <c r="N276" s="37"/>
      <c r="O276" s="50"/>
      <c r="P276" s="37"/>
      <c r="Q276" s="37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</row>
    <row r="277" spans="1:44" x14ac:dyDescent="0.25">
      <c r="A277" s="80">
        <f t="shared" si="28"/>
        <v>253</v>
      </c>
      <c r="B277" s="86"/>
      <c r="C277" s="90"/>
      <c r="D277" s="88"/>
      <c r="E277" s="76" t="str">
        <f t="shared" si="25"/>
        <v/>
      </c>
      <c r="F277" s="77" t="e">
        <f t="shared" si="24"/>
        <v>#DIV/0!</v>
      </c>
      <c r="G277" s="1" t="e">
        <f t="shared" si="29"/>
        <v>#DIV/0!</v>
      </c>
      <c r="H277" s="77" t="e">
        <f t="shared" si="30"/>
        <v>#DIV/0!</v>
      </c>
      <c r="I277" s="76" t="e">
        <f t="shared" si="26"/>
        <v>#DIV/0!</v>
      </c>
      <c r="J277" s="78" t="e">
        <f t="shared" si="27"/>
        <v>#DIV/0!</v>
      </c>
      <c r="K277" s="48"/>
      <c r="L277" s="13"/>
      <c r="M277" s="13"/>
      <c r="N277" s="37"/>
      <c r="O277" s="50"/>
      <c r="P277" s="37"/>
      <c r="Q277" s="37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</row>
    <row r="278" spans="1:44" x14ac:dyDescent="0.25">
      <c r="A278" s="80">
        <f t="shared" si="28"/>
        <v>254</v>
      </c>
      <c r="B278" s="86"/>
      <c r="C278" s="90"/>
      <c r="D278" s="88"/>
      <c r="E278" s="76" t="str">
        <f t="shared" si="25"/>
        <v/>
      </c>
      <c r="F278" s="77" t="e">
        <f t="shared" si="24"/>
        <v>#DIV/0!</v>
      </c>
      <c r="G278" s="1" t="e">
        <f t="shared" si="29"/>
        <v>#DIV/0!</v>
      </c>
      <c r="H278" s="77" t="e">
        <f t="shared" si="30"/>
        <v>#DIV/0!</v>
      </c>
      <c r="I278" s="76" t="e">
        <f t="shared" si="26"/>
        <v>#DIV/0!</v>
      </c>
      <c r="J278" s="78" t="e">
        <f t="shared" si="27"/>
        <v>#DIV/0!</v>
      </c>
      <c r="K278" s="48"/>
      <c r="L278" s="13"/>
      <c r="M278" s="13"/>
      <c r="N278" s="37"/>
      <c r="O278" s="50"/>
      <c r="P278" s="37"/>
      <c r="Q278" s="37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</row>
    <row r="279" spans="1:44" x14ac:dyDescent="0.25">
      <c r="A279" s="80">
        <f t="shared" si="28"/>
        <v>255</v>
      </c>
      <c r="B279" s="86"/>
      <c r="C279" s="90"/>
      <c r="D279" s="88"/>
      <c r="E279" s="76" t="str">
        <f t="shared" si="25"/>
        <v/>
      </c>
      <c r="F279" s="77" t="e">
        <f t="shared" si="24"/>
        <v>#DIV/0!</v>
      </c>
      <c r="G279" s="1" t="e">
        <f t="shared" si="29"/>
        <v>#DIV/0!</v>
      </c>
      <c r="H279" s="77" t="e">
        <f t="shared" si="30"/>
        <v>#DIV/0!</v>
      </c>
      <c r="I279" s="76" t="e">
        <f t="shared" si="26"/>
        <v>#DIV/0!</v>
      </c>
      <c r="J279" s="78" t="e">
        <f t="shared" si="27"/>
        <v>#DIV/0!</v>
      </c>
      <c r="K279" s="48"/>
      <c r="L279" s="13"/>
      <c r="M279" s="13"/>
      <c r="N279" s="37"/>
      <c r="O279" s="50"/>
      <c r="P279" s="37"/>
      <c r="Q279" s="37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</row>
    <row r="280" spans="1:44" x14ac:dyDescent="0.25">
      <c r="A280" s="80">
        <f t="shared" si="28"/>
        <v>256</v>
      </c>
      <c r="B280" s="86"/>
      <c r="C280" s="90"/>
      <c r="D280" s="88"/>
      <c r="E280" s="76" t="str">
        <f t="shared" si="25"/>
        <v/>
      </c>
      <c r="F280" s="77" t="e">
        <f t="shared" si="24"/>
        <v>#DIV/0!</v>
      </c>
      <c r="G280" s="1" t="e">
        <f t="shared" si="29"/>
        <v>#DIV/0!</v>
      </c>
      <c r="H280" s="77" t="e">
        <f t="shared" si="30"/>
        <v>#DIV/0!</v>
      </c>
      <c r="I280" s="76" t="e">
        <f t="shared" si="26"/>
        <v>#DIV/0!</v>
      </c>
      <c r="J280" s="78" t="e">
        <f t="shared" si="27"/>
        <v>#DIV/0!</v>
      </c>
      <c r="K280" s="48"/>
      <c r="L280" s="13"/>
      <c r="M280" s="13"/>
      <c r="N280" s="37"/>
      <c r="O280" s="50"/>
      <c r="P280" s="37"/>
      <c r="Q280" s="37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</row>
    <row r="281" spans="1:44" x14ac:dyDescent="0.25">
      <c r="A281" s="80">
        <f t="shared" si="28"/>
        <v>257</v>
      </c>
      <c r="B281" s="86"/>
      <c r="C281" s="90"/>
      <c r="D281" s="88"/>
      <c r="E281" s="76" t="str">
        <f t="shared" si="25"/>
        <v/>
      </c>
      <c r="F281" s="77" t="e">
        <f t="shared" ref="F281:F344" si="31">ROUND($D$9/($D$8*86.4),2)</f>
        <v>#DIV/0!</v>
      </c>
      <c r="G281" s="1" t="e">
        <f t="shared" si="29"/>
        <v>#DIV/0!</v>
      </c>
      <c r="H281" s="77" t="e">
        <f t="shared" si="30"/>
        <v>#DIV/0!</v>
      </c>
      <c r="I281" s="76" t="e">
        <f t="shared" si="26"/>
        <v>#DIV/0!</v>
      </c>
      <c r="J281" s="78" t="e">
        <f t="shared" si="27"/>
        <v>#DIV/0!</v>
      </c>
      <c r="K281" s="48"/>
      <c r="L281" s="13"/>
      <c r="M281" s="13"/>
      <c r="N281" s="37"/>
      <c r="O281" s="50"/>
      <c r="P281" s="37"/>
      <c r="Q281" s="37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</row>
    <row r="282" spans="1:44" x14ac:dyDescent="0.25">
      <c r="A282" s="80">
        <f t="shared" si="28"/>
        <v>258</v>
      </c>
      <c r="B282" s="86"/>
      <c r="C282" s="90"/>
      <c r="D282" s="88"/>
      <c r="E282" s="76" t="str">
        <f t="shared" ref="E282:E345" si="32">IF(D282&lt;2,"",D282/86.4)</f>
        <v/>
      </c>
      <c r="F282" s="77" t="e">
        <f t="shared" si="31"/>
        <v>#DIV/0!</v>
      </c>
      <c r="G282" s="1" t="e">
        <f t="shared" si="29"/>
        <v>#DIV/0!</v>
      </c>
      <c r="H282" s="77" t="e">
        <f t="shared" si="30"/>
        <v>#DIV/0!</v>
      </c>
      <c r="I282" s="76" t="e">
        <f t="shared" ref="I282:I345" si="33">(H282/(F282+H282)*100)</f>
        <v>#DIV/0!</v>
      </c>
      <c r="J282" s="78" t="e">
        <f t="shared" ref="J282:J345" si="34">F282+H282</f>
        <v>#DIV/0!</v>
      </c>
      <c r="K282" s="48"/>
      <c r="L282" s="13"/>
      <c r="M282" s="13"/>
      <c r="N282" s="37"/>
      <c r="O282" s="50"/>
      <c r="P282" s="37"/>
      <c r="Q282" s="37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</row>
    <row r="283" spans="1:44" x14ac:dyDescent="0.25">
      <c r="A283" s="80">
        <f t="shared" ref="A283:A346" si="35">A282+1</f>
        <v>259</v>
      </c>
      <c r="B283" s="86"/>
      <c r="C283" s="90"/>
      <c r="D283" s="88"/>
      <c r="E283" s="76" t="str">
        <f t="shared" si="32"/>
        <v/>
      </c>
      <c r="F283" s="77" t="e">
        <f t="shared" si="31"/>
        <v>#DIV/0!</v>
      </c>
      <c r="G283" s="1" t="e">
        <f t="shared" ref="G283:G346" si="36">IF(OR(D283="",E283&lt;0.9*F283),"",IF(E283&gt;=F283,E283-F283,0))</f>
        <v>#DIV/0!</v>
      </c>
      <c r="H283" s="77" t="e">
        <f t="shared" si="30"/>
        <v>#DIV/0!</v>
      </c>
      <c r="I283" s="76" t="e">
        <f t="shared" si="33"/>
        <v>#DIV/0!</v>
      </c>
      <c r="J283" s="78" t="e">
        <f t="shared" si="34"/>
        <v>#DIV/0!</v>
      </c>
      <c r="K283" s="48"/>
      <c r="L283" s="13"/>
      <c r="M283" s="13"/>
      <c r="N283" s="37"/>
      <c r="O283" s="50"/>
      <c r="P283" s="37"/>
      <c r="Q283" s="37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</row>
    <row r="284" spans="1:44" x14ac:dyDescent="0.25">
      <c r="A284" s="80">
        <f t="shared" si="35"/>
        <v>260</v>
      </c>
      <c r="B284" s="86"/>
      <c r="C284" s="90"/>
      <c r="D284" s="88"/>
      <c r="E284" s="76" t="str">
        <f t="shared" si="32"/>
        <v/>
      </c>
      <c r="F284" s="77" t="e">
        <f t="shared" si="31"/>
        <v>#DIV/0!</v>
      </c>
      <c r="G284" s="1" t="e">
        <f t="shared" si="36"/>
        <v>#DIV/0!</v>
      </c>
      <c r="H284" s="77" t="e">
        <f t="shared" si="30"/>
        <v>#DIV/0!</v>
      </c>
      <c r="I284" s="76" t="e">
        <f t="shared" si="33"/>
        <v>#DIV/0!</v>
      </c>
      <c r="J284" s="78" t="e">
        <f t="shared" si="34"/>
        <v>#DIV/0!</v>
      </c>
      <c r="K284" s="48"/>
      <c r="L284" s="13"/>
      <c r="M284" s="13"/>
      <c r="N284" s="37"/>
      <c r="O284" s="50"/>
      <c r="P284" s="37"/>
      <c r="Q284" s="37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</row>
    <row r="285" spans="1:44" x14ac:dyDescent="0.25">
      <c r="A285" s="80">
        <f t="shared" si="35"/>
        <v>261</v>
      </c>
      <c r="B285" s="86"/>
      <c r="C285" s="90"/>
      <c r="D285" s="88"/>
      <c r="E285" s="76" t="str">
        <f t="shared" si="32"/>
        <v/>
      </c>
      <c r="F285" s="77" t="e">
        <f t="shared" si="31"/>
        <v>#DIV/0!</v>
      </c>
      <c r="G285" s="1" t="e">
        <f t="shared" si="36"/>
        <v>#DIV/0!</v>
      </c>
      <c r="H285" s="77" t="e">
        <f t="shared" si="30"/>
        <v>#DIV/0!</v>
      </c>
      <c r="I285" s="76" t="e">
        <f t="shared" si="33"/>
        <v>#DIV/0!</v>
      </c>
      <c r="J285" s="78" t="e">
        <f t="shared" si="34"/>
        <v>#DIV/0!</v>
      </c>
      <c r="K285" s="48"/>
      <c r="L285" s="13"/>
      <c r="M285" s="13"/>
      <c r="N285" s="37"/>
      <c r="O285" s="50"/>
      <c r="P285" s="37"/>
      <c r="Q285" s="37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</row>
    <row r="286" spans="1:44" x14ac:dyDescent="0.25">
      <c r="A286" s="80">
        <f t="shared" si="35"/>
        <v>262</v>
      </c>
      <c r="B286" s="86"/>
      <c r="C286" s="90"/>
      <c r="D286" s="88"/>
      <c r="E286" s="76" t="str">
        <f t="shared" si="32"/>
        <v/>
      </c>
      <c r="F286" s="77" t="e">
        <f t="shared" si="31"/>
        <v>#DIV/0!</v>
      </c>
      <c r="G286" s="1" t="e">
        <f t="shared" si="36"/>
        <v>#DIV/0!</v>
      </c>
      <c r="H286" s="77" t="e">
        <f t="shared" si="30"/>
        <v>#DIV/0!</v>
      </c>
      <c r="I286" s="76" t="e">
        <f t="shared" si="33"/>
        <v>#DIV/0!</v>
      </c>
      <c r="J286" s="78" t="e">
        <f t="shared" si="34"/>
        <v>#DIV/0!</v>
      </c>
      <c r="K286" s="48"/>
      <c r="L286" s="13"/>
      <c r="M286" s="13"/>
      <c r="N286" s="37"/>
      <c r="O286" s="50"/>
      <c r="P286" s="37"/>
      <c r="Q286" s="37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</row>
    <row r="287" spans="1:44" x14ac:dyDescent="0.25">
      <c r="A287" s="80">
        <f t="shared" si="35"/>
        <v>263</v>
      </c>
      <c r="B287" s="86"/>
      <c r="C287" s="90"/>
      <c r="D287" s="88"/>
      <c r="E287" s="76" t="str">
        <f t="shared" si="32"/>
        <v/>
      </c>
      <c r="F287" s="77" t="e">
        <f t="shared" si="31"/>
        <v>#DIV/0!</v>
      </c>
      <c r="G287" s="1" t="e">
        <f t="shared" si="36"/>
        <v>#DIV/0!</v>
      </c>
      <c r="H287" s="77" t="e">
        <f t="shared" si="30"/>
        <v>#DIV/0!</v>
      </c>
      <c r="I287" s="76" t="e">
        <f t="shared" si="33"/>
        <v>#DIV/0!</v>
      </c>
      <c r="J287" s="78" t="e">
        <f t="shared" si="34"/>
        <v>#DIV/0!</v>
      </c>
      <c r="K287" s="48"/>
      <c r="L287" s="13"/>
      <c r="M287" s="13"/>
      <c r="N287" s="37"/>
      <c r="O287" s="50"/>
      <c r="P287" s="37"/>
      <c r="Q287" s="37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</row>
    <row r="288" spans="1:44" x14ac:dyDescent="0.25">
      <c r="A288" s="80">
        <f t="shared" si="35"/>
        <v>264</v>
      </c>
      <c r="B288" s="86"/>
      <c r="C288" s="90"/>
      <c r="D288" s="88"/>
      <c r="E288" s="76" t="str">
        <f t="shared" si="32"/>
        <v/>
      </c>
      <c r="F288" s="77" t="e">
        <f t="shared" si="31"/>
        <v>#DIV/0!</v>
      </c>
      <c r="G288" s="1" t="e">
        <f t="shared" si="36"/>
        <v>#DIV/0!</v>
      </c>
      <c r="H288" s="77" t="e">
        <f t="shared" si="30"/>
        <v>#DIV/0!</v>
      </c>
      <c r="I288" s="76" t="e">
        <f t="shared" si="33"/>
        <v>#DIV/0!</v>
      </c>
      <c r="J288" s="78" t="e">
        <f t="shared" si="34"/>
        <v>#DIV/0!</v>
      </c>
      <c r="K288" s="48"/>
      <c r="L288" s="13"/>
      <c r="M288" s="13"/>
      <c r="N288" s="37"/>
      <c r="O288" s="50"/>
      <c r="P288" s="37"/>
      <c r="Q288" s="37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</row>
    <row r="289" spans="1:44" x14ac:dyDescent="0.25">
      <c r="A289" s="80">
        <f t="shared" si="35"/>
        <v>265</v>
      </c>
      <c r="B289" s="86"/>
      <c r="C289" s="90"/>
      <c r="D289" s="88"/>
      <c r="E289" s="76" t="str">
        <f t="shared" si="32"/>
        <v/>
      </c>
      <c r="F289" s="77" t="e">
        <f t="shared" si="31"/>
        <v>#DIV/0!</v>
      </c>
      <c r="G289" s="1" t="e">
        <f t="shared" si="36"/>
        <v>#DIV/0!</v>
      </c>
      <c r="H289" s="77" t="e">
        <f t="shared" si="30"/>
        <v>#DIV/0!</v>
      </c>
      <c r="I289" s="76" t="e">
        <f t="shared" si="33"/>
        <v>#DIV/0!</v>
      </c>
      <c r="J289" s="78" t="e">
        <f t="shared" si="34"/>
        <v>#DIV/0!</v>
      </c>
      <c r="K289" s="48"/>
      <c r="L289" s="13"/>
      <c r="M289" s="13"/>
      <c r="N289" s="37"/>
      <c r="O289" s="50"/>
      <c r="P289" s="37"/>
      <c r="Q289" s="37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</row>
    <row r="290" spans="1:44" x14ac:dyDescent="0.25">
      <c r="A290" s="80">
        <f t="shared" si="35"/>
        <v>266</v>
      </c>
      <c r="B290" s="86"/>
      <c r="C290" s="90"/>
      <c r="D290" s="88"/>
      <c r="E290" s="76" t="str">
        <f t="shared" si="32"/>
        <v/>
      </c>
      <c r="F290" s="77" t="e">
        <f t="shared" si="31"/>
        <v>#DIV/0!</v>
      </c>
      <c r="G290" s="1" t="e">
        <f t="shared" si="36"/>
        <v>#DIV/0!</v>
      </c>
      <c r="H290" s="77" t="e">
        <f t="shared" si="30"/>
        <v>#DIV/0!</v>
      </c>
      <c r="I290" s="76" t="e">
        <f t="shared" si="33"/>
        <v>#DIV/0!</v>
      </c>
      <c r="J290" s="78" t="e">
        <f t="shared" si="34"/>
        <v>#DIV/0!</v>
      </c>
      <c r="K290" s="48"/>
      <c r="L290" s="13"/>
      <c r="M290" s="13"/>
      <c r="N290" s="37"/>
      <c r="O290" s="50"/>
      <c r="P290" s="37"/>
      <c r="Q290" s="37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</row>
    <row r="291" spans="1:44" x14ac:dyDescent="0.25">
      <c r="A291" s="80">
        <f t="shared" si="35"/>
        <v>267</v>
      </c>
      <c r="B291" s="86"/>
      <c r="C291" s="90"/>
      <c r="D291" s="88"/>
      <c r="E291" s="76" t="str">
        <f t="shared" si="32"/>
        <v/>
      </c>
      <c r="F291" s="77" t="e">
        <f t="shared" si="31"/>
        <v>#DIV/0!</v>
      </c>
      <c r="G291" s="1" t="e">
        <f t="shared" si="36"/>
        <v>#DIV/0!</v>
      </c>
      <c r="H291" s="77" t="e">
        <f t="shared" si="30"/>
        <v>#DIV/0!</v>
      </c>
      <c r="I291" s="76" t="e">
        <f t="shared" si="33"/>
        <v>#DIV/0!</v>
      </c>
      <c r="J291" s="78" t="e">
        <f t="shared" si="34"/>
        <v>#DIV/0!</v>
      </c>
      <c r="K291" s="48"/>
      <c r="L291" s="13"/>
      <c r="M291" s="13"/>
      <c r="N291" s="37"/>
      <c r="O291" s="50"/>
      <c r="P291" s="37"/>
      <c r="Q291" s="37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</row>
    <row r="292" spans="1:44" x14ac:dyDescent="0.25">
      <c r="A292" s="80">
        <f t="shared" si="35"/>
        <v>268</v>
      </c>
      <c r="B292" s="86"/>
      <c r="C292" s="90"/>
      <c r="D292" s="88"/>
      <c r="E292" s="76" t="str">
        <f t="shared" si="32"/>
        <v/>
      </c>
      <c r="F292" s="77" t="e">
        <f t="shared" si="31"/>
        <v>#DIV/0!</v>
      </c>
      <c r="G292" s="1" t="e">
        <f t="shared" si="36"/>
        <v>#DIV/0!</v>
      </c>
      <c r="H292" s="77" t="e">
        <f t="shared" si="30"/>
        <v>#DIV/0!</v>
      </c>
      <c r="I292" s="76" t="e">
        <f t="shared" si="33"/>
        <v>#DIV/0!</v>
      </c>
      <c r="J292" s="78" t="e">
        <f t="shared" si="34"/>
        <v>#DIV/0!</v>
      </c>
      <c r="K292" s="48"/>
      <c r="L292" s="13"/>
      <c r="M292" s="13"/>
      <c r="N292" s="37"/>
      <c r="O292" s="50"/>
      <c r="P292" s="37"/>
      <c r="Q292" s="37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</row>
    <row r="293" spans="1:44" x14ac:dyDescent="0.25">
      <c r="A293" s="80">
        <f t="shared" si="35"/>
        <v>269</v>
      </c>
      <c r="B293" s="86"/>
      <c r="C293" s="90"/>
      <c r="D293" s="88"/>
      <c r="E293" s="76" t="str">
        <f t="shared" si="32"/>
        <v/>
      </c>
      <c r="F293" s="77" t="e">
        <f t="shared" si="31"/>
        <v>#DIV/0!</v>
      </c>
      <c r="G293" s="1" t="e">
        <f t="shared" si="36"/>
        <v>#DIV/0!</v>
      </c>
      <c r="H293" s="77" t="e">
        <f t="shared" si="30"/>
        <v>#DIV/0!</v>
      </c>
      <c r="I293" s="76" t="e">
        <f t="shared" si="33"/>
        <v>#DIV/0!</v>
      </c>
      <c r="J293" s="78" t="e">
        <f t="shared" si="34"/>
        <v>#DIV/0!</v>
      </c>
      <c r="K293" s="48"/>
      <c r="L293" s="13"/>
      <c r="M293" s="13"/>
      <c r="N293" s="37"/>
      <c r="O293" s="50"/>
      <c r="P293" s="37"/>
      <c r="Q293" s="37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</row>
    <row r="294" spans="1:44" x14ac:dyDescent="0.25">
      <c r="A294" s="80">
        <f t="shared" si="35"/>
        <v>270</v>
      </c>
      <c r="B294" s="86"/>
      <c r="C294" s="90"/>
      <c r="D294" s="88"/>
      <c r="E294" s="76" t="str">
        <f t="shared" si="32"/>
        <v/>
      </c>
      <c r="F294" s="77" t="e">
        <f t="shared" si="31"/>
        <v>#DIV/0!</v>
      </c>
      <c r="G294" s="1" t="e">
        <f t="shared" si="36"/>
        <v>#DIV/0!</v>
      </c>
      <c r="H294" s="77" t="e">
        <f t="shared" si="30"/>
        <v>#DIV/0!</v>
      </c>
      <c r="I294" s="76" t="e">
        <f t="shared" si="33"/>
        <v>#DIV/0!</v>
      </c>
      <c r="J294" s="78" t="e">
        <f t="shared" si="34"/>
        <v>#DIV/0!</v>
      </c>
      <c r="K294" s="48"/>
      <c r="L294" s="13"/>
      <c r="M294" s="13"/>
      <c r="N294" s="37"/>
      <c r="O294" s="50"/>
      <c r="P294" s="37"/>
      <c r="Q294" s="37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</row>
    <row r="295" spans="1:44" x14ac:dyDescent="0.25">
      <c r="A295" s="80">
        <f t="shared" si="35"/>
        <v>271</v>
      </c>
      <c r="B295" s="86"/>
      <c r="C295" s="90"/>
      <c r="D295" s="88"/>
      <c r="E295" s="76" t="str">
        <f t="shared" si="32"/>
        <v/>
      </c>
      <c r="F295" s="77" t="e">
        <f t="shared" si="31"/>
        <v>#DIV/0!</v>
      </c>
      <c r="G295" s="1" t="e">
        <f t="shared" si="36"/>
        <v>#DIV/0!</v>
      </c>
      <c r="H295" s="77" t="e">
        <f t="shared" si="30"/>
        <v>#DIV/0!</v>
      </c>
      <c r="I295" s="76" t="e">
        <f t="shared" si="33"/>
        <v>#DIV/0!</v>
      </c>
      <c r="J295" s="78" t="e">
        <f t="shared" si="34"/>
        <v>#DIV/0!</v>
      </c>
      <c r="K295" s="48"/>
      <c r="L295" s="13"/>
      <c r="M295" s="13"/>
      <c r="N295" s="37"/>
      <c r="O295" s="50"/>
      <c r="P295" s="37"/>
      <c r="Q295" s="37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</row>
    <row r="296" spans="1:44" x14ac:dyDescent="0.25">
      <c r="A296" s="80">
        <f t="shared" si="35"/>
        <v>272</v>
      </c>
      <c r="B296" s="86"/>
      <c r="C296" s="90"/>
      <c r="D296" s="88"/>
      <c r="E296" s="76" t="str">
        <f t="shared" si="32"/>
        <v/>
      </c>
      <c r="F296" s="77" t="e">
        <f t="shared" si="31"/>
        <v>#DIV/0!</v>
      </c>
      <c r="G296" s="1" t="e">
        <f t="shared" si="36"/>
        <v>#DIV/0!</v>
      </c>
      <c r="H296" s="77" t="e">
        <f t="shared" si="30"/>
        <v>#DIV/0!</v>
      </c>
      <c r="I296" s="76" t="e">
        <f t="shared" si="33"/>
        <v>#DIV/0!</v>
      </c>
      <c r="J296" s="78" t="e">
        <f t="shared" si="34"/>
        <v>#DIV/0!</v>
      </c>
      <c r="K296" s="48"/>
      <c r="L296" s="13"/>
      <c r="M296" s="13"/>
      <c r="N296" s="37"/>
      <c r="O296" s="50"/>
      <c r="P296" s="37"/>
      <c r="Q296" s="37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</row>
    <row r="297" spans="1:44" x14ac:dyDescent="0.25">
      <c r="A297" s="80">
        <f t="shared" si="35"/>
        <v>273</v>
      </c>
      <c r="B297" s="86"/>
      <c r="C297" s="90"/>
      <c r="D297" s="88"/>
      <c r="E297" s="76" t="str">
        <f t="shared" si="32"/>
        <v/>
      </c>
      <c r="F297" s="77" t="e">
        <f t="shared" si="31"/>
        <v>#DIV/0!</v>
      </c>
      <c r="G297" s="1" t="e">
        <f t="shared" si="36"/>
        <v>#DIV/0!</v>
      </c>
      <c r="H297" s="77" t="e">
        <f t="shared" si="30"/>
        <v>#DIV/0!</v>
      </c>
      <c r="I297" s="76" t="e">
        <f t="shared" si="33"/>
        <v>#DIV/0!</v>
      </c>
      <c r="J297" s="78" t="e">
        <f t="shared" si="34"/>
        <v>#DIV/0!</v>
      </c>
      <c r="K297" s="48"/>
      <c r="L297" s="13"/>
      <c r="M297" s="13"/>
      <c r="N297" s="37"/>
      <c r="O297" s="50"/>
      <c r="P297" s="37"/>
      <c r="Q297" s="37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</row>
    <row r="298" spans="1:44" x14ac:dyDescent="0.25">
      <c r="A298" s="80">
        <f t="shared" si="35"/>
        <v>274</v>
      </c>
      <c r="B298" s="86"/>
      <c r="C298" s="90"/>
      <c r="D298" s="88"/>
      <c r="E298" s="76" t="str">
        <f t="shared" si="32"/>
        <v/>
      </c>
      <c r="F298" s="77" t="e">
        <f t="shared" si="31"/>
        <v>#DIV/0!</v>
      </c>
      <c r="G298" s="1" t="e">
        <f t="shared" si="36"/>
        <v>#DIV/0!</v>
      </c>
      <c r="H298" s="77" t="e">
        <f t="shared" si="30"/>
        <v>#DIV/0!</v>
      </c>
      <c r="I298" s="76" t="e">
        <f t="shared" si="33"/>
        <v>#DIV/0!</v>
      </c>
      <c r="J298" s="78" t="e">
        <f t="shared" si="34"/>
        <v>#DIV/0!</v>
      </c>
      <c r="K298" s="48"/>
      <c r="L298" s="13"/>
      <c r="M298" s="13"/>
      <c r="N298" s="37"/>
      <c r="O298" s="50"/>
      <c r="P298" s="37"/>
      <c r="Q298" s="37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</row>
    <row r="299" spans="1:44" x14ac:dyDescent="0.25">
      <c r="A299" s="80">
        <f t="shared" si="35"/>
        <v>275</v>
      </c>
      <c r="B299" s="86"/>
      <c r="C299" s="90"/>
      <c r="D299" s="88"/>
      <c r="E299" s="76" t="str">
        <f t="shared" si="32"/>
        <v/>
      </c>
      <c r="F299" s="77" t="e">
        <f t="shared" si="31"/>
        <v>#DIV/0!</v>
      </c>
      <c r="G299" s="1" t="e">
        <f t="shared" si="36"/>
        <v>#DIV/0!</v>
      </c>
      <c r="H299" s="77" t="e">
        <f t="shared" si="30"/>
        <v>#DIV/0!</v>
      </c>
      <c r="I299" s="76" t="e">
        <f t="shared" si="33"/>
        <v>#DIV/0!</v>
      </c>
      <c r="J299" s="78" t="e">
        <f t="shared" si="34"/>
        <v>#DIV/0!</v>
      </c>
      <c r="K299" s="48"/>
      <c r="L299" s="13"/>
      <c r="M299" s="13"/>
      <c r="N299" s="37"/>
      <c r="O299" s="50"/>
      <c r="P299" s="37"/>
      <c r="Q299" s="37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</row>
    <row r="300" spans="1:44" x14ac:dyDescent="0.25">
      <c r="A300" s="80">
        <f t="shared" si="35"/>
        <v>276</v>
      </c>
      <c r="B300" s="86"/>
      <c r="C300" s="90"/>
      <c r="D300" s="88"/>
      <c r="E300" s="76" t="str">
        <f t="shared" si="32"/>
        <v/>
      </c>
      <c r="F300" s="77" t="e">
        <f t="shared" si="31"/>
        <v>#DIV/0!</v>
      </c>
      <c r="G300" s="1" t="e">
        <f t="shared" si="36"/>
        <v>#DIV/0!</v>
      </c>
      <c r="H300" s="77" t="e">
        <f t="shared" si="30"/>
        <v>#DIV/0!</v>
      </c>
      <c r="I300" s="76" t="e">
        <f t="shared" si="33"/>
        <v>#DIV/0!</v>
      </c>
      <c r="J300" s="78" t="e">
        <f t="shared" si="34"/>
        <v>#DIV/0!</v>
      </c>
      <c r="K300" s="48"/>
      <c r="L300" s="13"/>
      <c r="M300" s="13"/>
      <c r="N300" s="37"/>
      <c r="O300" s="50"/>
      <c r="P300" s="37"/>
      <c r="Q300" s="37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</row>
    <row r="301" spans="1:44" x14ac:dyDescent="0.25">
      <c r="A301" s="80">
        <f t="shared" si="35"/>
        <v>277</v>
      </c>
      <c r="B301" s="86"/>
      <c r="C301" s="90"/>
      <c r="D301" s="88"/>
      <c r="E301" s="76" t="str">
        <f t="shared" si="32"/>
        <v/>
      </c>
      <c r="F301" s="77" t="e">
        <f t="shared" si="31"/>
        <v>#DIV/0!</v>
      </c>
      <c r="G301" s="1" t="e">
        <f t="shared" si="36"/>
        <v>#DIV/0!</v>
      </c>
      <c r="H301" s="77" t="e">
        <f t="shared" si="30"/>
        <v>#DIV/0!</v>
      </c>
      <c r="I301" s="76" t="e">
        <f t="shared" si="33"/>
        <v>#DIV/0!</v>
      </c>
      <c r="J301" s="78" t="e">
        <f t="shared" si="34"/>
        <v>#DIV/0!</v>
      </c>
      <c r="K301" s="48"/>
      <c r="L301" s="13"/>
      <c r="M301" s="13"/>
      <c r="N301" s="37"/>
      <c r="O301" s="50"/>
      <c r="P301" s="37"/>
      <c r="Q301" s="37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13"/>
    </row>
    <row r="302" spans="1:44" x14ac:dyDescent="0.25">
      <c r="A302" s="80">
        <f t="shared" si="35"/>
        <v>278</v>
      </c>
      <c r="B302" s="86"/>
      <c r="C302" s="90"/>
      <c r="D302" s="88"/>
      <c r="E302" s="76" t="str">
        <f t="shared" si="32"/>
        <v/>
      </c>
      <c r="F302" s="77" t="e">
        <f t="shared" si="31"/>
        <v>#DIV/0!</v>
      </c>
      <c r="G302" s="1" t="e">
        <f t="shared" si="36"/>
        <v>#DIV/0!</v>
      </c>
      <c r="H302" s="77" t="e">
        <f t="shared" ref="H302:H365" si="37">MIN(G282:G302)</f>
        <v>#DIV/0!</v>
      </c>
      <c r="I302" s="76" t="e">
        <f t="shared" si="33"/>
        <v>#DIV/0!</v>
      </c>
      <c r="J302" s="78" t="e">
        <f t="shared" si="34"/>
        <v>#DIV/0!</v>
      </c>
      <c r="K302" s="48"/>
      <c r="L302" s="13"/>
      <c r="M302" s="13"/>
      <c r="N302" s="37"/>
      <c r="O302" s="50"/>
      <c r="P302" s="37"/>
      <c r="Q302" s="37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  <c r="AR302" s="13"/>
    </row>
    <row r="303" spans="1:44" x14ac:dyDescent="0.25">
      <c r="A303" s="80">
        <f t="shared" si="35"/>
        <v>279</v>
      </c>
      <c r="B303" s="86"/>
      <c r="C303" s="90"/>
      <c r="D303" s="88"/>
      <c r="E303" s="76" t="str">
        <f t="shared" si="32"/>
        <v/>
      </c>
      <c r="F303" s="77" t="e">
        <f t="shared" si="31"/>
        <v>#DIV/0!</v>
      </c>
      <c r="G303" s="1" t="e">
        <f t="shared" si="36"/>
        <v>#DIV/0!</v>
      </c>
      <c r="H303" s="77" t="e">
        <f t="shared" si="37"/>
        <v>#DIV/0!</v>
      </c>
      <c r="I303" s="76" t="e">
        <f t="shared" si="33"/>
        <v>#DIV/0!</v>
      </c>
      <c r="J303" s="78" t="e">
        <f t="shared" si="34"/>
        <v>#DIV/0!</v>
      </c>
      <c r="K303" s="48"/>
      <c r="L303" s="13"/>
      <c r="M303" s="13"/>
      <c r="N303" s="37"/>
      <c r="O303" s="50"/>
      <c r="P303" s="37"/>
      <c r="Q303" s="37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13"/>
    </row>
    <row r="304" spans="1:44" x14ac:dyDescent="0.25">
      <c r="A304" s="80">
        <f t="shared" si="35"/>
        <v>280</v>
      </c>
      <c r="B304" s="86"/>
      <c r="C304" s="90"/>
      <c r="D304" s="88"/>
      <c r="E304" s="76" t="str">
        <f t="shared" si="32"/>
        <v/>
      </c>
      <c r="F304" s="77" t="e">
        <f t="shared" si="31"/>
        <v>#DIV/0!</v>
      </c>
      <c r="G304" s="1" t="e">
        <f t="shared" si="36"/>
        <v>#DIV/0!</v>
      </c>
      <c r="H304" s="77" t="e">
        <f t="shared" si="37"/>
        <v>#DIV/0!</v>
      </c>
      <c r="I304" s="76" t="e">
        <f t="shared" si="33"/>
        <v>#DIV/0!</v>
      </c>
      <c r="J304" s="78" t="e">
        <f t="shared" si="34"/>
        <v>#DIV/0!</v>
      </c>
      <c r="K304" s="48"/>
      <c r="L304" s="13"/>
      <c r="M304" s="13"/>
      <c r="N304" s="37"/>
      <c r="O304" s="50"/>
      <c r="P304" s="37"/>
      <c r="Q304" s="37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13"/>
    </row>
    <row r="305" spans="1:44" x14ac:dyDescent="0.25">
      <c r="A305" s="80">
        <f t="shared" si="35"/>
        <v>281</v>
      </c>
      <c r="B305" s="86"/>
      <c r="C305" s="90"/>
      <c r="D305" s="88"/>
      <c r="E305" s="76" t="str">
        <f t="shared" si="32"/>
        <v/>
      </c>
      <c r="F305" s="77" t="e">
        <f t="shared" si="31"/>
        <v>#DIV/0!</v>
      </c>
      <c r="G305" s="1" t="e">
        <f t="shared" si="36"/>
        <v>#DIV/0!</v>
      </c>
      <c r="H305" s="77" t="e">
        <f t="shared" si="37"/>
        <v>#DIV/0!</v>
      </c>
      <c r="I305" s="76" t="e">
        <f t="shared" si="33"/>
        <v>#DIV/0!</v>
      </c>
      <c r="J305" s="78" t="e">
        <f t="shared" si="34"/>
        <v>#DIV/0!</v>
      </c>
      <c r="K305" s="48"/>
      <c r="L305" s="13"/>
      <c r="M305" s="13"/>
      <c r="N305" s="37"/>
      <c r="O305" s="50"/>
      <c r="P305" s="37"/>
      <c r="Q305" s="37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</row>
    <row r="306" spans="1:44" x14ac:dyDescent="0.25">
      <c r="A306" s="80">
        <f t="shared" si="35"/>
        <v>282</v>
      </c>
      <c r="B306" s="86"/>
      <c r="C306" s="90"/>
      <c r="D306" s="88"/>
      <c r="E306" s="76" t="str">
        <f t="shared" si="32"/>
        <v/>
      </c>
      <c r="F306" s="77" t="e">
        <f t="shared" si="31"/>
        <v>#DIV/0!</v>
      </c>
      <c r="G306" s="1" t="e">
        <f t="shared" si="36"/>
        <v>#DIV/0!</v>
      </c>
      <c r="H306" s="77" t="e">
        <f t="shared" si="37"/>
        <v>#DIV/0!</v>
      </c>
      <c r="I306" s="76" t="e">
        <f t="shared" si="33"/>
        <v>#DIV/0!</v>
      </c>
      <c r="J306" s="78" t="e">
        <f t="shared" si="34"/>
        <v>#DIV/0!</v>
      </c>
      <c r="K306" s="48"/>
      <c r="L306" s="13"/>
      <c r="M306" s="13"/>
      <c r="N306" s="37"/>
      <c r="O306" s="50"/>
      <c r="P306" s="37"/>
      <c r="Q306" s="37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</row>
    <row r="307" spans="1:44" x14ac:dyDescent="0.25">
      <c r="A307" s="80">
        <f t="shared" si="35"/>
        <v>283</v>
      </c>
      <c r="B307" s="86"/>
      <c r="C307" s="90"/>
      <c r="D307" s="88"/>
      <c r="E307" s="76" t="str">
        <f t="shared" si="32"/>
        <v/>
      </c>
      <c r="F307" s="77" t="e">
        <f t="shared" si="31"/>
        <v>#DIV/0!</v>
      </c>
      <c r="G307" s="1" t="e">
        <f t="shared" si="36"/>
        <v>#DIV/0!</v>
      </c>
      <c r="H307" s="77" t="e">
        <f t="shared" si="37"/>
        <v>#DIV/0!</v>
      </c>
      <c r="I307" s="76" t="e">
        <f t="shared" si="33"/>
        <v>#DIV/0!</v>
      </c>
      <c r="J307" s="78" t="e">
        <f t="shared" si="34"/>
        <v>#DIV/0!</v>
      </c>
      <c r="K307" s="48"/>
      <c r="L307" s="13"/>
      <c r="M307" s="13"/>
      <c r="N307" s="37"/>
      <c r="O307" s="50"/>
      <c r="P307" s="37"/>
      <c r="Q307" s="37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</row>
    <row r="308" spans="1:44" x14ac:dyDescent="0.25">
      <c r="A308" s="80">
        <f t="shared" si="35"/>
        <v>284</v>
      </c>
      <c r="B308" s="86"/>
      <c r="C308" s="90"/>
      <c r="D308" s="88"/>
      <c r="E308" s="76" t="str">
        <f t="shared" si="32"/>
        <v/>
      </c>
      <c r="F308" s="77" t="e">
        <f t="shared" si="31"/>
        <v>#DIV/0!</v>
      </c>
      <c r="G308" s="1" t="e">
        <f t="shared" si="36"/>
        <v>#DIV/0!</v>
      </c>
      <c r="H308" s="77" t="e">
        <f t="shared" si="37"/>
        <v>#DIV/0!</v>
      </c>
      <c r="I308" s="76" t="e">
        <f t="shared" si="33"/>
        <v>#DIV/0!</v>
      </c>
      <c r="J308" s="78" t="e">
        <f t="shared" si="34"/>
        <v>#DIV/0!</v>
      </c>
      <c r="K308" s="48"/>
      <c r="L308" s="13"/>
      <c r="M308" s="13"/>
      <c r="N308" s="37"/>
      <c r="O308" s="50"/>
      <c r="P308" s="37"/>
      <c r="Q308" s="37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</row>
    <row r="309" spans="1:44" x14ac:dyDescent="0.25">
      <c r="A309" s="80">
        <f t="shared" si="35"/>
        <v>285</v>
      </c>
      <c r="B309" s="86"/>
      <c r="C309" s="90"/>
      <c r="D309" s="88"/>
      <c r="E309" s="76" t="str">
        <f t="shared" si="32"/>
        <v/>
      </c>
      <c r="F309" s="77" t="e">
        <f t="shared" si="31"/>
        <v>#DIV/0!</v>
      </c>
      <c r="G309" s="1" t="e">
        <f t="shared" si="36"/>
        <v>#DIV/0!</v>
      </c>
      <c r="H309" s="77" t="e">
        <f t="shared" si="37"/>
        <v>#DIV/0!</v>
      </c>
      <c r="I309" s="76" t="e">
        <f t="shared" si="33"/>
        <v>#DIV/0!</v>
      </c>
      <c r="J309" s="78" t="e">
        <f t="shared" si="34"/>
        <v>#DIV/0!</v>
      </c>
      <c r="K309" s="48"/>
      <c r="L309" s="13"/>
      <c r="M309" s="13"/>
      <c r="N309" s="37"/>
      <c r="O309" s="50"/>
      <c r="P309" s="37"/>
      <c r="Q309" s="37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</row>
    <row r="310" spans="1:44" x14ac:dyDescent="0.25">
      <c r="A310" s="80">
        <f t="shared" si="35"/>
        <v>286</v>
      </c>
      <c r="B310" s="86"/>
      <c r="C310" s="90"/>
      <c r="D310" s="88"/>
      <c r="E310" s="76" t="str">
        <f t="shared" si="32"/>
        <v/>
      </c>
      <c r="F310" s="77" t="e">
        <f t="shared" si="31"/>
        <v>#DIV/0!</v>
      </c>
      <c r="G310" s="1" t="e">
        <f t="shared" si="36"/>
        <v>#DIV/0!</v>
      </c>
      <c r="H310" s="77" t="e">
        <f t="shared" si="37"/>
        <v>#DIV/0!</v>
      </c>
      <c r="I310" s="76" t="e">
        <f t="shared" si="33"/>
        <v>#DIV/0!</v>
      </c>
      <c r="J310" s="78" t="e">
        <f t="shared" si="34"/>
        <v>#DIV/0!</v>
      </c>
      <c r="K310" s="48"/>
      <c r="L310" s="13"/>
      <c r="M310" s="13"/>
      <c r="N310" s="37"/>
      <c r="O310" s="50"/>
      <c r="P310" s="37"/>
      <c r="Q310" s="37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</row>
    <row r="311" spans="1:44" x14ac:dyDescent="0.25">
      <c r="A311" s="80">
        <f t="shared" si="35"/>
        <v>287</v>
      </c>
      <c r="B311" s="86"/>
      <c r="C311" s="90"/>
      <c r="D311" s="88"/>
      <c r="E311" s="76" t="str">
        <f t="shared" si="32"/>
        <v/>
      </c>
      <c r="F311" s="77" t="e">
        <f t="shared" si="31"/>
        <v>#DIV/0!</v>
      </c>
      <c r="G311" s="1" t="e">
        <f t="shared" si="36"/>
        <v>#DIV/0!</v>
      </c>
      <c r="H311" s="77" t="e">
        <f t="shared" si="37"/>
        <v>#DIV/0!</v>
      </c>
      <c r="I311" s="76" t="e">
        <f t="shared" si="33"/>
        <v>#DIV/0!</v>
      </c>
      <c r="J311" s="78" t="e">
        <f t="shared" si="34"/>
        <v>#DIV/0!</v>
      </c>
      <c r="K311" s="48"/>
      <c r="L311" s="13"/>
      <c r="M311" s="13"/>
      <c r="N311" s="37"/>
      <c r="O311" s="50"/>
      <c r="P311" s="37"/>
      <c r="Q311" s="37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</row>
    <row r="312" spans="1:44" x14ac:dyDescent="0.25">
      <c r="A312" s="80">
        <f t="shared" si="35"/>
        <v>288</v>
      </c>
      <c r="B312" s="86"/>
      <c r="C312" s="90"/>
      <c r="D312" s="88"/>
      <c r="E312" s="76" t="str">
        <f t="shared" si="32"/>
        <v/>
      </c>
      <c r="F312" s="77" t="e">
        <f t="shared" si="31"/>
        <v>#DIV/0!</v>
      </c>
      <c r="G312" s="1" t="e">
        <f t="shared" si="36"/>
        <v>#DIV/0!</v>
      </c>
      <c r="H312" s="77" t="e">
        <f t="shared" si="37"/>
        <v>#DIV/0!</v>
      </c>
      <c r="I312" s="76" t="e">
        <f t="shared" si="33"/>
        <v>#DIV/0!</v>
      </c>
      <c r="J312" s="78" t="e">
        <f t="shared" si="34"/>
        <v>#DIV/0!</v>
      </c>
      <c r="K312" s="48"/>
      <c r="L312" s="13"/>
      <c r="M312" s="13"/>
      <c r="N312" s="37"/>
      <c r="O312" s="50"/>
      <c r="P312" s="37"/>
      <c r="Q312" s="37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</row>
    <row r="313" spans="1:44" x14ac:dyDescent="0.25">
      <c r="A313" s="80">
        <f t="shared" si="35"/>
        <v>289</v>
      </c>
      <c r="B313" s="86"/>
      <c r="C313" s="90"/>
      <c r="D313" s="88"/>
      <c r="E313" s="76" t="str">
        <f t="shared" si="32"/>
        <v/>
      </c>
      <c r="F313" s="77" t="e">
        <f t="shared" si="31"/>
        <v>#DIV/0!</v>
      </c>
      <c r="G313" s="1" t="e">
        <f t="shared" si="36"/>
        <v>#DIV/0!</v>
      </c>
      <c r="H313" s="77" t="e">
        <f t="shared" si="37"/>
        <v>#DIV/0!</v>
      </c>
      <c r="I313" s="76" t="e">
        <f t="shared" si="33"/>
        <v>#DIV/0!</v>
      </c>
      <c r="J313" s="78" t="e">
        <f t="shared" si="34"/>
        <v>#DIV/0!</v>
      </c>
      <c r="K313" s="48"/>
      <c r="L313" s="13"/>
      <c r="M313" s="13"/>
      <c r="N313" s="37"/>
      <c r="O313" s="50"/>
      <c r="P313" s="37"/>
      <c r="Q313" s="37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</row>
    <row r="314" spans="1:44" x14ac:dyDescent="0.25">
      <c r="A314" s="80">
        <f t="shared" si="35"/>
        <v>290</v>
      </c>
      <c r="B314" s="86"/>
      <c r="C314" s="90"/>
      <c r="D314" s="88"/>
      <c r="E314" s="76" t="str">
        <f t="shared" si="32"/>
        <v/>
      </c>
      <c r="F314" s="77" t="e">
        <f t="shared" si="31"/>
        <v>#DIV/0!</v>
      </c>
      <c r="G314" s="1" t="e">
        <f t="shared" si="36"/>
        <v>#DIV/0!</v>
      </c>
      <c r="H314" s="77" t="e">
        <f t="shared" si="37"/>
        <v>#DIV/0!</v>
      </c>
      <c r="I314" s="76" t="e">
        <f t="shared" si="33"/>
        <v>#DIV/0!</v>
      </c>
      <c r="J314" s="78" t="e">
        <f t="shared" si="34"/>
        <v>#DIV/0!</v>
      </c>
      <c r="K314" s="48"/>
      <c r="L314" s="13"/>
      <c r="M314" s="13"/>
      <c r="N314" s="37"/>
      <c r="O314" s="50"/>
      <c r="P314" s="37"/>
      <c r="Q314" s="37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</row>
    <row r="315" spans="1:44" x14ac:dyDescent="0.25">
      <c r="A315" s="80">
        <f t="shared" si="35"/>
        <v>291</v>
      </c>
      <c r="B315" s="86"/>
      <c r="C315" s="90"/>
      <c r="D315" s="88"/>
      <c r="E315" s="76" t="str">
        <f t="shared" si="32"/>
        <v/>
      </c>
      <c r="F315" s="77" t="e">
        <f t="shared" si="31"/>
        <v>#DIV/0!</v>
      </c>
      <c r="G315" s="1" t="e">
        <f t="shared" si="36"/>
        <v>#DIV/0!</v>
      </c>
      <c r="H315" s="77" t="e">
        <f t="shared" si="37"/>
        <v>#DIV/0!</v>
      </c>
      <c r="I315" s="76" t="e">
        <f t="shared" si="33"/>
        <v>#DIV/0!</v>
      </c>
      <c r="J315" s="78" t="e">
        <f t="shared" si="34"/>
        <v>#DIV/0!</v>
      </c>
      <c r="K315" s="48"/>
      <c r="L315" s="13"/>
      <c r="M315" s="13"/>
      <c r="N315" s="37"/>
      <c r="O315" s="50"/>
      <c r="P315" s="37"/>
      <c r="Q315" s="37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</row>
    <row r="316" spans="1:44" x14ac:dyDescent="0.25">
      <c r="A316" s="80">
        <f t="shared" si="35"/>
        <v>292</v>
      </c>
      <c r="B316" s="86"/>
      <c r="C316" s="90"/>
      <c r="D316" s="88"/>
      <c r="E316" s="76" t="str">
        <f t="shared" si="32"/>
        <v/>
      </c>
      <c r="F316" s="77" t="e">
        <f t="shared" si="31"/>
        <v>#DIV/0!</v>
      </c>
      <c r="G316" s="1" t="e">
        <f t="shared" si="36"/>
        <v>#DIV/0!</v>
      </c>
      <c r="H316" s="77" t="e">
        <f t="shared" si="37"/>
        <v>#DIV/0!</v>
      </c>
      <c r="I316" s="76" t="e">
        <f t="shared" si="33"/>
        <v>#DIV/0!</v>
      </c>
      <c r="J316" s="78" t="e">
        <f t="shared" si="34"/>
        <v>#DIV/0!</v>
      </c>
      <c r="K316" s="48"/>
      <c r="L316" s="13"/>
      <c r="M316" s="13"/>
      <c r="N316" s="37"/>
      <c r="O316" s="50"/>
      <c r="P316" s="37"/>
      <c r="Q316" s="37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</row>
    <row r="317" spans="1:44" x14ac:dyDescent="0.25">
      <c r="A317" s="80">
        <f t="shared" si="35"/>
        <v>293</v>
      </c>
      <c r="B317" s="86"/>
      <c r="C317" s="90"/>
      <c r="D317" s="88"/>
      <c r="E317" s="76" t="str">
        <f t="shared" si="32"/>
        <v/>
      </c>
      <c r="F317" s="77" t="e">
        <f t="shared" si="31"/>
        <v>#DIV/0!</v>
      </c>
      <c r="G317" s="1" t="e">
        <f t="shared" si="36"/>
        <v>#DIV/0!</v>
      </c>
      <c r="H317" s="77" t="e">
        <f t="shared" si="37"/>
        <v>#DIV/0!</v>
      </c>
      <c r="I317" s="76" t="e">
        <f t="shared" si="33"/>
        <v>#DIV/0!</v>
      </c>
      <c r="J317" s="78" t="e">
        <f t="shared" si="34"/>
        <v>#DIV/0!</v>
      </c>
      <c r="K317" s="48"/>
      <c r="L317" s="13"/>
      <c r="M317" s="13"/>
      <c r="N317" s="37"/>
      <c r="O317" s="50"/>
      <c r="P317" s="37"/>
      <c r="Q317" s="37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</row>
    <row r="318" spans="1:44" x14ac:dyDescent="0.25">
      <c r="A318" s="80">
        <f t="shared" si="35"/>
        <v>294</v>
      </c>
      <c r="B318" s="86"/>
      <c r="C318" s="90"/>
      <c r="D318" s="88"/>
      <c r="E318" s="76" t="str">
        <f t="shared" si="32"/>
        <v/>
      </c>
      <c r="F318" s="77" t="e">
        <f t="shared" si="31"/>
        <v>#DIV/0!</v>
      </c>
      <c r="G318" s="1" t="e">
        <f t="shared" si="36"/>
        <v>#DIV/0!</v>
      </c>
      <c r="H318" s="77" t="e">
        <f t="shared" si="37"/>
        <v>#DIV/0!</v>
      </c>
      <c r="I318" s="76" t="e">
        <f t="shared" si="33"/>
        <v>#DIV/0!</v>
      </c>
      <c r="J318" s="78" t="e">
        <f t="shared" si="34"/>
        <v>#DIV/0!</v>
      </c>
      <c r="K318" s="48"/>
      <c r="L318" s="13"/>
      <c r="M318" s="13"/>
      <c r="N318" s="37"/>
      <c r="O318" s="50"/>
      <c r="P318" s="37"/>
      <c r="Q318" s="37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</row>
    <row r="319" spans="1:44" x14ac:dyDescent="0.25">
      <c r="A319" s="80">
        <f t="shared" si="35"/>
        <v>295</v>
      </c>
      <c r="B319" s="86"/>
      <c r="C319" s="90"/>
      <c r="D319" s="88"/>
      <c r="E319" s="76" t="str">
        <f t="shared" si="32"/>
        <v/>
      </c>
      <c r="F319" s="77" t="e">
        <f t="shared" si="31"/>
        <v>#DIV/0!</v>
      </c>
      <c r="G319" s="1" t="e">
        <f t="shared" si="36"/>
        <v>#DIV/0!</v>
      </c>
      <c r="H319" s="77" t="e">
        <f t="shared" si="37"/>
        <v>#DIV/0!</v>
      </c>
      <c r="I319" s="76" t="e">
        <f t="shared" si="33"/>
        <v>#DIV/0!</v>
      </c>
      <c r="J319" s="78" t="e">
        <f t="shared" si="34"/>
        <v>#DIV/0!</v>
      </c>
      <c r="K319" s="48"/>
      <c r="L319" s="13"/>
      <c r="M319" s="13"/>
      <c r="N319" s="37"/>
      <c r="O319" s="50"/>
      <c r="P319" s="37"/>
      <c r="Q319" s="37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</row>
    <row r="320" spans="1:44" x14ac:dyDescent="0.25">
      <c r="A320" s="80">
        <f t="shared" si="35"/>
        <v>296</v>
      </c>
      <c r="B320" s="86"/>
      <c r="C320" s="90"/>
      <c r="D320" s="88"/>
      <c r="E320" s="76" t="str">
        <f t="shared" si="32"/>
        <v/>
      </c>
      <c r="F320" s="77" t="e">
        <f t="shared" si="31"/>
        <v>#DIV/0!</v>
      </c>
      <c r="G320" s="1" t="e">
        <f t="shared" si="36"/>
        <v>#DIV/0!</v>
      </c>
      <c r="H320" s="77" t="e">
        <f t="shared" si="37"/>
        <v>#DIV/0!</v>
      </c>
      <c r="I320" s="76" t="e">
        <f t="shared" si="33"/>
        <v>#DIV/0!</v>
      </c>
      <c r="J320" s="78" t="e">
        <f t="shared" si="34"/>
        <v>#DIV/0!</v>
      </c>
      <c r="K320" s="48"/>
      <c r="L320" s="13"/>
      <c r="M320" s="13"/>
      <c r="N320" s="37"/>
      <c r="O320" s="50"/>
      <c r="P320" s="37"/>
      <c r="Q320" s="37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</row>
    <row r="321" spans="1:44" x14ac:dyDescent="0.25">
      <c r="A321" s="80">
        <f t="shared" si="35"/>
        <v>297</v>
      </c>
      <c r="B321" s="86"/>
      <c r="C321" s="90"/>
      <c r="D321" s="88"/>
      <c r="E321" s="76" t="str">
        <f t="shared" si="32"/>
        <v/>
      </c>
      <c r="F321" s="77" t="e">
        <f t="shared" si="31"/>
        <v>#DIV/0!</v>
      </c>
      <c r="G321" s="1" t="e">
        <f t="shared" si="36"/>
        <v>#DIV/0!</v>
      </c>
      <c r="H321" s="77" t="e">
        <f t="shared" si="37"/>
        <v>#DIV/0!</v>
      </c>
      <c r="I321" s="76" t="e">
        <f t="shared" si="33"/>
        <v>#DIV/0!</v>
      </c>
      <c r="J321" s="78" t="e">
        <f t="shared" si="34"/>
        <v>#DIV/0!</v>
      </c>
      <c r="K321" s="48"/>
      <c r="L321" s="13"/>
      <c r="M321" s="13"/>
      <c r="N321" s="37"/>
      <c r="O321" s="50"/>
      <c r="P321" s="37"/>
      <c r="Q321" s="37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</row>
    <row r="322" spans="1:44" x14ac:dyDescent="0.25">
      <c r="A322" s="80">
        <f t="shared" si="35"/>
        <v>298</v>
      </c>
      <c r="B322" s="86"/>
      <c r="C322" s="90"/>
      <c r="D322" s="88"/>
      <c r="E322" s="76" t="str">
        <f t="shared" si="32"/>
        <v/>
      </c>
      <c r="F322" s="77" t="e">
        <f t="shared" si="31"/>
        <v>#DIV/0!</v>
      </c>
      <c r="G322" s="1" t="e">
        <f t="shared" si="36"/>
        <v>#DIV/0!</v>
      </c>
      <c r="H322" s="77" t="e">
        <f t="shared" si="37"/>
        <v>#DIV/0!</v>
      </c>
      <c r="I322" s="76" t="e">
        <f t="shared" si="33"/>
        <v>#DIV/0!</v>
      </c>
      <c r="J322" s="78" t="e">
        <f t="shared" si="34"/>
        <v>#DIV/0!</v>
      </c>
      <c r="K322" s="48"/>
      <c r="L322" s="13"/>
      <c r="M322" s="13"/>
      <c r="N322" s="37"/>
      <c r="O322" s="50"/>
      <c r="P322" s="37"/>
      <c r="Q322" s="37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</row>
    <row r="323" spans="1:44" x14ac:dyDescent="0.25">
      <c r="A323" s="80">
        <f t="shared" si="35"/>
        <v>299</v>
      </c>
      <c r="B323" s="86"/>
      <c r="C323" s="90"/>
      <c r="D323" s="88"/>
      <c r="E323" s="76" t="str">
        <f t="shared" si="32"/>
        <v/>
      </c>
      <c r="F323" s="77" t="e">
        <f t="shared" si="31"/>
        <v>#DIV/0!</v>
      </c>
      <c r="G323" s="1" t="e">
        <f t="shared" si="36"/>
        <v>#DIV/0!</v>
      </c>
      <c r="H323" s="77" t="e">
        <f t="shared" si="37"/>
        <v>#DIV/0!</v>
      </c>
      <c r="I323" s="76" t="e">
        <f t="shared" si="33"/>
        <v>#DIV/0!</v>
      </c>
      <c r="J323" s="78" t="e">
        <f t="shared" si="34"/>
        <v>#DIV/0!</v>
      </c>
      <c r="K323" s="48"/>
      <c r="L323" s="13"/>
      <c r="M323" s="13"/>
      <c r="N323" s="37"/>
      <c r="O323" s="50"/>
      <c r="P323" s="37"/>
      <c r="Q323" s="37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</row>
    <row r="324" spans="1:44" x14ac:dyDescent="0.25">
      <c r="A324" s="80">
        <f t="shared" si="35"/>
        <v>300</v>
      </c>
      <c r="B324" s="86"/>
      <c r="C324" s="90"/>
      <c r="D324" s="88"/>
      <c r="E324" s="76" t="str">
        <f t="shared" si="32"/>
        <v/>
      </c>
      <c r="F324" s="77" t="e">
        <f t="shared" si="31"/>
        <v>#DIV/0!</v>
      </c>
      <c r="G324" s="1" t="e">
        <f t="shared" si="36"/>
        <v>#DIV/0!</v>
      </c>
      <c r="H324" s="77" t="e">
        <f t="shared" si="37"/>
        <v>#DIV/0!</v>
      </c>
      <c r="I324" s="76" t="e">
        <f t="shared" si="33"/>
        <v>#DIV/0!</v>
      </c>
      <c r="J324" s="78" t="e">
        <f t="shared" si="34"/>
        <v>#DIV/0!</v>
      </c>
      <c r="K324" s="48"/>
      <c r="L324" s="13"/>
      <c r="M324" s="13"/>
      <c r="N324" s="37"/>
      <c r="O324" s="50"/>
      <c r="P324" s="37"/>
      <c r="Q324" s="37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</row>
    <row r="325" spans="1:44" x14ac:dyDescent="0.25">
      <c r="A325" s="80">
        <f t="shared" si="35"/>
        <v>301</v>
      </c>
      <c r="B325" s="86"/>
      <c r="C325" s="90"/>
      <c r="D325" s="88"/>
      <c r="E325" s="76" t="str">
        <f t="shared" si="32"/>
        <v/>
      </c>
      <c r="F325" s="77" t="e">
        <f t="shared" si="31"/>
        <v>#DIV/0!</v>
      </c>
      <c r="G325" s="1" t="e">
        <f t="shared" si="36"/>
        <v>#DIV/0!</v>
      </c>
      <c r="H325" s="77" t="e">
        <f t="shared" si="37"/>
        <v>#DIV/0!</v>
      </c>
      <c r="I325" s="76" t="e">
        <f t="shared" si="33"/>
        <v>#DIV/0!</v>
      </c>
      <c r="J325" s="78" t="e">
        <f t="shared" si="34"/>
        <v>#DIV/0!</v>
      </c>
      <c r="K325" s="48"/>
      <c r="L325" s="13"/>
      <c r="M325" s="13"/>
      <c r="N325" s="37"/>
      <c r="O325" s="50"/>
      <c r="P325" s="37"/>
      <c r="Q325" s="37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</row>
    <row r="326" spans="1:44" x14ac:dyDescent="0.25">
      <c r="A326" s="80">
        <f t="shared" si="35"/>
        <v>302</v>
      </c>
      <c r="B326" s="86"/>
      <c r="C326" s="90"/>
      <c r="D326" s="88"/>
      <c r="E326" s="76" t="str">
        <f t="shared" si="32"/>
        <v/>
      </c>
      <c r="F326" s="77" t="e">
        <f t="shared" si="31"/>
        <v>#DIV/0!</v>
      </c>
      <c r="G326" s="1" t="e">
        <f t="shared" si="36"/>
        <v>#DIV/0!</v>
      </c>
      <c r="H326" s="77" t="e">
        <f t="shared" si="37"/>
        <v>#DIV/0!</v>
      </c>
      <c r="I326" s="76" t="e">
        <f t="shared" si="33"/>
        <v>#DIV/0!</v>
      </c>
      <c r="J326" s="78" t="e">
        <f t="shared" si="34"/>
        <v>#DIV/0!</v>
      </c>
      <c r="K326" s="48"/>
      <c r="L326" s="13"/>
      <c r="M326" s="13"/>
      <c r="N326" s="37"/>
      <c r="O326" s="50"/>
      <c r="P326" s="37"/>
      <c r="Q326" s="37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</row>
    <row r="327" spans="1:44" x14ac:dyDescent="0.25">
      <c r="A327" s="80">
        <f t="shared" si="35"/>
        <v>303</v>
      </c>
      <c r="B327" s="86"/>
      <c r="C327" s="90"/>
      <c r="D327" s="88"/>
      <c r="E327" s="76" t="str">
        <f t="shared" si="32"/>
        <v/>
      </c>
      <c r="F327" s="77" t="e">
        <f t="shared" si="31"/>
        <v>#DIV/0!</v>
      </c>
      <c r="G327" s="1" t="e">
        <f t="shared" si="36"/>
        <v>#DIV/0!</v>
      </c>
      <c r="H327" s="77" t="e">
        <f t="shared" si="37"/>
        <v>#DIV/0!</v>
      </c>
      <c r="I327" s="76" t="e">
        <f t="shared" si="33"/>
        <v>#DIV/0!</v>
      </c>
      <c r="J327" s="78" t="e">
        <f t="shared" si="34"/>
        <v>#DIV/0!</v>
      </c>
      <c r="K327" s="48"/>
      <c r="L327" s="13"/>
      <c r="M327" s="13"/>
      <c r="N327" s="37"/>
      <c r="O327" s="50"/>
      <c r="P327" s="37"/>
      <c r="Q327" s="37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</row>
    <row r="328" spans="1:44" x14ac:dyDescent="0.25">
      <c r="A328" s="80">
        <f t="shared" si="35"/>
        <v>304</v>
      </c>
      <c r="B328" s="86"/>
      <c r="C328" s="90"/>
      <c r="D328" s="88"/>
      <c r="E328" s="76" t="str">
        <f t="shared" si="32"/>
        <v/>
      </c>
      <c r="F328" s="77" t="e">
        <f t="shared" si="31"/>
        <v>#DIV/0!</v>
      </c>
      <c r="G328" s="1" t="e">
        <f t="shared" si="36"/>
        <v>#DIV/0!</v>
      </c>
      <c r="H328" s="77" t="e">
        <f t="shared" si="37"/>
        <v>#DIV/0!</v>
      </c>
      <c r="I328" s="76" t="e">
        <f t="shared" si="33"/>
        <v>#DIV/0!</v>
      </c>
      <c r="J328" s="78" t="e">
        <f t="shared" si="34"/>
        <v>#DIV/0!</v>
      </c>
      <c r="K328" s="48"/>
      <c r="L328" s="13"/>
      <c r="M328" s="13"/>
      <c r="N328" s="37"/>
      <c r="O328" s="50"/>
      <c r="P328" s="37"/>
      <c r="Q328" s="37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</row>
    <row r="329" spans="1:44" x14ac:dyDescent="0.25">
      <c r="A329" s="80">
        <f t="shared" si="35"/>
        <v>305</v>
      </c>
      <c r="B329" s="86"/>
      <c r="C329" s="90"/>
      <c r="D329" s="88"/>
      <c r="E329" s="76" t="str">
        <f t="shared" si="32"/>
        <v/>
      </c>
      <c r="F329" s="77" t="e">
        <f t="shared" si="31"/>
        <v>#DIV/0!</v>
      </c>
      <c r="G329" s="1" t="e">
        <f t="shared" si="36"/>
        <v>#DIV/0!</v>
      </c>
      <c r="H329" s="77" t="e">
        <f t="shared" si="37"/>
        <v>#DIV/0!</v>
      </c>
      <c r="I329" s="76" t="e">
        <f t="shared" si="33"/>
        <v>#DIV/0!</v>
      </c>
      <c r="J329" s="78" t="e">
        <f t="shared" si="34"/>
        <v>#DIV/0!</v>
      </c>
      <c r="K329" s="48"/>
      <c r="L329" s="13"/>
      <c r="M329" s="13"/>
      <c r="N329" s="37"/>
      <c r="O329" s="50"/>
      <c r="P329" s="37"/>
      <c r="Q329" s="37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</row>
    <row r="330" spans="1:44" x14ac:dyDescent="0.25">
      <c r="A330" s="80">
        <f t="shared" si="35"/>
        <v>306</v>
      </c>
      <c r="B330" s="86"/>
      <c r="C330" s="90"/>
      <c r="D330" s="88"/>
      <c r="E330" s="76" t="str">
        <f t="shared" si="32"/>
        <v/>
      </c>
      <c r="F330" s="77" t="e">
        <f t="shared" si="31"/>
        <v>#DIV/0!</v>
      </c>
      <c r="G330" s="1" t="e">
        <f t="shared" si="36"/>
        <v>#DIV/0!</v>
      </c>
      <c r="H330" s="77" t="e">
        <f t="shared" si="37"/>
        <v>#DIV/0!</v>
      </c>
      <c r="I330" s="76" t="e">
        <f t="shared" si="33"/>
        <v>#DIV/0!</v>
      </c>
      <c r="J330" s="78" t="e">
        <f t="shared" si="34"/>
        <v>#DIV/0!</v>
      </c>
      <c r="K330" s="48"/>
      <c r="L330" s="13"/>
      <c r="M330" s="13"/>
      <c r="N330" s="37"/>
      <c r="O330" s="50"/>
      <c r="P330" s="37"/>
      <c r="Q330" s="37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</row>
    <row r="331" spans="1:44" x14ac:dyDescent="0.25">
      <c r="A331" s="80">
        <f t="shared" si="35"/>
        <v>307</v>
      </c>
      <c r="B331" s="86"/>
      <c r="C331" s="90"/>
      <c r="D331" s="88"/>
      <c r="E331" s="76" t="str">
        <f t="shared" si="32"/>
        <v/>
      </c>
      <c r="F331" s="77" t="e">
        <f t="shared" si="31"/>
        <v>#DIV/0!</v>
      </c>
      <c r="G331" s="1" t="e">
        <f t="shared" si="36"/>
        <v>#DIV/0!</v>
      </c>
      <c r="H331" s="77" t="e">
        <f t="shared" si="37"/>
        <v>#DIV/0!</v>
      </c>
      <c r="I331" s="76" t="e">
        <f t="shared" si="33"/>
        <v>#DIV/0!</v>
      </c>
      <c r="J331" s="78" t="e">
        <f t="shared" si="34"/>
        <v>#DIV/0!</v>
      </c>
      <c r="K331" s="48"/>
      <c r="L331" s="13"/>
      <c r="M331" s="13"/>
      <c r="N331" s="37"/>
      <c r="O331" s="50"/>
      <c r="P331" s="37"/>
      <c r="Q331" s="37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</row>
    <row r="332" spans="1:44" x14ac:dyDescent="0.25">
      <c r="A332" s="80">
        <f t="shared" si="35"/>
        <v>308</v>
      </c>
      <c r="B332" s="86"/>
      <c r="C332" s="90"/>
      <c r="D332" s="88"/>
      <c r="E332" s="76" t="str">
        <f t="shared" si="32"/>
        <v/>
      </c>
      <c r="F332" s="77" t="e">
        <f t="shared" si="31"/>
        <v>#DIV/0!</v>
      </c>
      <c r="G332" s="1" t="e">
        <f t="shared" si="36"/>
        <v>#DIV/0!</v>
      </c>
      <c r="H332" s="77" t="e">
        <f t="shared" si="37"/>
        <v>#DIV/0!</v>
      </c>
      <c r="I332" s="76" t="e">
        <f t="shared" si="33"/>
        <v>#DIV/0!</v>
      </c>
      <c r="J332" s="78" t="e">
        <f t="shared" si="34"/>
        <v>#DIV/0!</v>
      </c>
      <c r="K332" s="48"/>
      <c r="L332" s="13"/>
      <c r="M332" s="13"/>
      <c r="N332" s="37"/>
      <c r="O332" s="50"/>
      <c r="P332" s="37"/>
      <c r="Q332" s="37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</row>
    <row r="333" spans="1:44" x14ac:dyDescent="0.25">
      <c r="A333" s="80">
        <f t="shared" si="35"/>
        <v>309</v>
      </c>
      <c r="B333" s="86"/>
      <c r="C333" s="90"/>
      <c r="D333" s="88"/>
      <c r="E333" s="76" t="str">
        <f t="shared" si="32"/>
        <v/>
      </c>
      <c r="F333" s="77" t="e">
        <f t="shared" si="31"/>
        <v>#DIV/0!</v>
      </c>
      <c r="G333" s="1" t="e">
        <f t="shared" si="36"/>
        <v>#DIV/0!</v>
      </c>
      <c r="H333" s="77" t="e">
        <f t="shared" si="37"/>
        <v>#DIV/0!</v>
      </c>
      <c r="I333" s="76" t="e">
        <f t="shared" si="33"/>
        <v>#DIV/0!</v>
      </c>
      <c r="J333" s="78" t="e">
        <f t="shared" si="34"/>
        <v>#DIV/0!</v>
      </c>
      <c r="K333" s="48"/>
      <c r="L333" s="13"/>
      <c r="M333" s="13"/>
      <c r="N333" s="37"/>
      <c r="O333" s="50"/>
      <c r="P333" s="37"/>
      <c r="Q333" s="37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</row>
    <row r="334" spans="1:44" x14ac:dyDescent="0.25">
      <c r="A334" s="80">
        <f t="shared" si="35"/>
        <v>310</v>
      </c>
      <c r="B334" s="86"/>
      <c r="C334" s="90"/>
      <c r="D334" s="88"/>
      <c r="E334" s="76" t="str">
        <f t="shared" si="32"/>
        <v/>
      </c>
      <c r="F334" s="77" t="e">
        <f t="shared" si="31"/>
        <v>#DIV/0!</v>
      </c>
      <c r="G334" s="1" t="e">
        <f t="shared" si="36"/>
        <v>#DIV/0!</v>
      </c>
      <c r="H334" s="77" t="e">
        <f t="shared" si="37"/>
        <v>#DIV/0!</v>
      </c>
      <c r="I334" s="76" t="e">
        <f t="shared" si="33"/>
        <v>#DIV/0!</v>
      </c>
      <c r="J334" s="78" t="e">
        <f t="shared" si="34"/>
        <v>#DIV/0!</v>
      </c>
      <c r="K334" s="48"/>
      <c r="L334" s="13"/>
      <c r="M334" s="13"/>
      <c r="N334" s="37"/>
      <c r="O334" s="50"/>
      <c r="P334" s="37"/>
      <c r="Q334" s="37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</row>
    <row r="335" spans="1:44" x14ac:dyDescent="0.25">
      <c r="A335" s="80">
        <f t="shared" si="35"/>
        <v>311</v>
      </c>
      <c r="B335" s="86"/>
      <c r="C335" s="90"/>
      <c r="D335" s="88"/>
      <c r="E335" s="76" t="str">
        <f t="shared" si="32"/>
        <v/>
      </c>
      <c r="F335" s="77" t="e">
        <f t="shared" si="31"/>
        <v>#DIV/0!</v>
      </c>
      <c r="G335" s="1" t="e">
        <f t="shared" si="36"/>
        <v>#DIV/0!</v>
      </c>
      <c r="H335" s="77" t="e">
        <f t="shared" si="37"/>
        <v>#DIV/0!</v>
      </c>
      <c r="I335" s="76" t="e">
        <f t="shared" si="33"/>
        <v>#DIV/0!</v>
      </c>
      <c r="J335" s="78" t="e">
        <f t="shared" si="34"/>
        <v>#DIV/0!</v>
      </c>
      <c r="K335" s="48"/>
      <c r="L335" s="13"/>
      <c r="M335" s="13"/>
      <c r="N335" s="37"/>
      <c r="O335" s="50"/>
      <c r="P335" s="37"/>
      <c r="Q335" s="37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</row>
    <row r="336" spans="1:44" x14ac:dyDescent="0.25">
      <c r="A336" s="80">
        <f t="shared" si="35"/>
        <v>312</v>
      </c>
      <c r="B336" s="86"/>
      <c r="C336" s="90"/>
      <c r="D336" s="88"/>
      <c r="E336" s="76" t="str">
        <f t="shared" si="32"/>
        <v/>
      </c>
      <c r="F336" s="77" t="e">
        <f t="shared" si="31"/>
        <v>#DIV/0!</v>
      </c>
      <c r="G336" s="1" t="e">
        <f t="shared" si="36"/>
        <v>#DIV/0!</v>
      </c>
      <c r="H336" s="77" t="e">
        <f t="shared" si="37"/>
        <v>#DIV/0!</v>
      </c>
      <c r="I336" s="76" t="e">
        <f t="shared" si="33"/>
        <v>#DIV/0!</v>
      </c>
      <c r="J336" s="78" t="e">
        <f t="shared" si="34"/>
        <v>#DIV/0!</v>
      </c>
      <c r="K336" s="48"/>
      <c r="L336" s="13"/>
      <c r="M336" s="13"/>
      <c r="N336" s="37"/>
      <c r="O336" s="50"/>
      <c r="P336" s="37"/>
      <c r="Q336" s="37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13"/>
    </row>
    <row r="337" spans="1:44" x14ac:dyDescent="0.25">
      <c r="A337" s="80">
        <f t="shared" si="35"/>
        <v>313</v>
      </c>
      <c r="B337" s="86"/>
      <c r="C337" s="90"/>
      <c r="D337" s="88"/>
      <c r="E337" s="76" t="str">
        <f t="shared" si="32"/>
        <v/>
      </c>
      <c r="F337" s="77" t="e">
        <f t="shared" si="31"/>
        <v>#DIV/0!</v>
      </c>
      <c r="G337" s="1" t="e">
        <f t="shared" si="36"/>
        <v>#DIV/0!</v>
      </c>
      <c r="H337" s="77" t="e">
        <f t="shared" si="37"/>
        <v>#DIV/0!</v>
      </c>
      <c r="I337" s="76" t="e">
        <f t="shared" si="33"/>
        <v>#DIV/0!</v>
      </c>
      <c r="J337" s="78" t="e">
        <f t="shared" si="34"/>
        <v>#DIV/0!</v>
      </c>
      <c r="K337" s="48"/>
      <c r="L337" s="13"/>
      <c r="M337" s="13"/>
      <c r="N337" s="37"/>
      <c r="O337" s="50"/>
      <c r="P337" s="37"/>
      <c r="Q337" s="37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</row>
    <row r="338" spans="1:44" x14ac:dyDescent="0.25">
      <c r="A338" s="80">
        <f t="shared" si="35"/>
        <v>314</v>
      </c>
      <c r="B338" s="86"/>
      <c r="C338" s="90"/>
      <c r="D338" s="88"/>
      <c r="E338" s="76" t="str">
        <f t="shared" si="32"/>
        <v/>
      </c>
      <c r="F338" s="77" t="e">
        <f t="shared" si="31"/>
        <v>#DIV/0!</v>
      </c>
      <c r="G338" s="1" t="e">
        <f t="shared" si="36"/>
        <v>#DIV/0!</v>
      </c>
      <c r="H338" s="77" t="e">
        <f t="shared" si="37"/>
        <v>#DIV/0!</v>
      </c>
      <c r="I338" s="76" t="e">
        <f t="shared" si="33"/>
        <v>#DIV/0!</v>
      </c>
      <c r="J338" s="78" t="e">
        <f t="shared" si="34"/>
        <v>#DIV/0!</v>
      </c>
      <c r="K338" s="48"/>
      <c r="L338" s="13"/>
      <c r="M338" s="13"/>
      <c r="N338" s="37"/>
      <c r="O338" s="50"/>
      <c r="P338" s="37"/>
      <c r="Q338" s="37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  <c r="AR338" s="13"/>
    </row>
    <row r="339" spans="1:44" x14ac:dyDescent="0.25">
      <c r="A339" s="80">
        <f t="shared" si="35"/>
        <v>315</v>
      </c>
      <c r="B339" s="86"/>
      <c r="C339" s="90"/>
      <c r="D339" s="88"/>
      <c r="E339" s="76" t="str">
        <f t="shared" si="32"/>
        <v/>
      </c>
      <c r="F339" s="77" t="e">
        <f t="shared" si="31"/>
        <v>#DIV/0!</v>
      </c>
      <c r="G339" s="1" t="e">
        <f t="shared" si="36"/>
        <v>#DIV/0!</v>
      </c>
      <c r="H339" s="77" t="e">
        <f t="shared" si="37"/>
        <v>#DIV/0!</v>
      </c>
      <c r="I339" s="76" t="e">
        <f t="shared" si="33"/>
        <v>#DIV/0!</v>
      </c>
      <c r="J339" s="78" t="e">
        <f t="shared" si="34"/>
        <v>#DIV/0!</v>
      </c>
      <c r="K339" s="48"/>
      <c r="L339" s="13"/>
      <c r="M339" s="13"/>
      <c r="N339" s="37"/>
      <c r="O339" s="50"/>
      <c r="P339" s="37"/>
      <c r="Q339" s="37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13"/>
    </row>
    <row r="340" spans="1:44" x14ac:dyDescent="0.25">
      <c r="A340" s="80">
        <f t="shared" si="35"/>
        <v>316</v>
      </c>
      <c r="B340" s="86"/>
      <c r="C340" s="90"/>
      <c r="D340" s="88"/>
      <c r="E340" s="76" t="str">
        <f t="shared" si="32"/>
        <v/>
      </c>
      <c r="F340" s="77" t="e">
        <f t="shared" si="31"/>
        <v>#DIV/0!</v>
      </c>
      <c r="G340" s="1" t="e">
        <f t="shared" si="36"/>
        <v>#DIV/0!</v>
      </c>
      <c r="H340" s="77" t="e">
        <f t="shared" si="37"/>
        <v>#DIV/0!</v>
      </c>
      <c r="I340" s="76" t="e">
        <f t="shared" si="33"/>
        <v>#DIV/0!</v>
      </c>
      <c r="J340" s="78" t="e">
        <f t="shared" si="34"/>
        <v>#DIV/0!</v>
      </c>
      <c r="K340" s="48"/>
      <c r="L340" s="13"/>
      <c r="M340" s="13"/>
      <c r="N340" s="37"/>
      <c r="O340" s="50"/>
      <c r="P340" s="37"/>
      <c r="Q340" s="37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</row>
    <row r="341" spans="1:44" x14ac:dyDescent="0.25">
      <c r="A341" s="80">
        <f t="shared" si="35"/>
        <v>317</v>
      </c>
      <c r="B341" s="86"/>
      <c r="C341" s="90"/>
      <c r="D341" s="88"/>
      <c r="E341" s="76" t="str">
        <f t="shared" si="32"/>
        <v/>
      </c>
      <c r="F341" s="77" t="e">
        <f t="shared" si="31"/>
        <v>#DIV/0!</v>
      </c>
      <c r="G341" s="1" t="e">
        <f t="shared" si="36"/>
        <v>#DIV/0!</v>
      </c>
      <c r="H341" s="77" t="e">
        <f t="shared" si="37"/>
        <v>#DIV/0!</v>
      </c>
      <c r="I341" s="76" t="e">
        <f t="shared" si="33"/>
        <v>#DIV/0!</v>
      </c>
      <c r="J341" s="78" t="e">
        <f t="shared" si="34"/>
        <v>#DIV/0!</v>
      </c>
      <c r="K341" s="48"/>
      <c r="L341" s="13"/>
      <c r="M341" s="13"/>
      <c r="N341" s="37"/>
      <c r="O341" s="50"/>
      <c r="P341" s="37"/>
      <c r="Q341" s="37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13"/>
    </row>
    <row r="342" spans="1:44" x14ac:dyDescent="0.25">
      <c r="A342" s="80">
        <f t="shared" si="35"/>
        <v>318</v>
      </c>
      <c r="B342" s="86"/>
      <c r="C342" s="90"/>
      <c r="D342" s="88"/>
      <c r="E342" s="76" t="str">
        <f t="shared" si="32"/>
        <v/>
      </c>
      <c r="F342" s="77" t="e">
        <f t="shared" si="31"/>
        <v>#DIV/0!</v>
      </c>
      <c r="G342" s="1" t="e">
        <f t="shared" si="36"/>
        <v>#DIV/0!</v>
      </c>
      <c r="H342" s="77" t="e">
        <f t="shared" si="37"/>
        <v>#DIV/0!</v>
      </c>
      <c r="I342" s="76" t="e">
        <f t="shared" si="33"/>
        <v>#DIV/0!</v>
      </c>
      <c r="J342" s="78" t="e">
        <f t="shared" si="34"/>
        <v>#DIV/0!</v>
      </c>
      <c r="K342" s="48"/>
      <c r="L342" s="13"/>
      <c r="M342" s="13"/>
      <c r="N342" s="37"/>
      <c r="O342" s="50"/>
      <c r="P342" s="37"/>
      <c r="Q342" s="37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</row>
    <row r="343" spans="1:44" x14ac:dyDescent="0.25">
      <c r="A343" s="80">
        <f t="shared" si="35"/>
        <v>319</v>
      </c>
      <c r="B343" s="86"/>
      <c r="C343" s="90"/>
      <c r="D343" s="88"/>
      <c r="E343" s="76" t="str">
        <f t="shared" si="32"/>
        <v/>
      </c>
      <c r="F343" s="77" t="e">
        <f t="shared" si="31"/>
        <v>#DIV/0!</v>
      </c>
      <c r="G343" s="1" t="e">
        <f t="shared" si="36"/>
        <v>#DIV/0!</v>
      </c>
      <c r="H343" s="77" t="e">
        <f t="shared" si="37"/>
        <v>#DIV/0!</v>
      </c>
      <c r="I343" s="76" t="e">
        <f t="shared" si="33"/>
        <v>#DIV/0!</v>
      </c>
      <c r="J343" s="78" t="e">
        <f t="shared" si="34"/>
        <v>#DIV/0!</v>
      </c>
      <c r="K343" s="48"/>
      <c r="L343" s="13"/>
      <c r="M343" s="13"/>
      <c r="N343" s="37"/>
      <c r="O343" s="50"/>
      <c r="P343" s="37"/>
      <c r="Q343" s="37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</row>
    <row r="344" spans="1:44" x14ac:dyDescent="0.25">
      <c r="A344" s="80">
        <f t="shared" si="35"/>
        <v>320</v>
      </c>
      <c r="B344" s="86"/>
      <c r="C344" s="90"/>
      <c r="D344" s="88"/>
      <c r="E344" s="76" t="str">
        <f t="shared" si="32"/>
        <v/>
      </c>
      <c r="F344" s="77" t="e">
        <f t="shared" si="31"/>
        <v>#DIV/0!</v>
      </c>
      <c r="G344" s="1" t="e">
        <f t="shared" si="36"/>
        <v>#DIV/0!</v>
      </c>
      <c r="H344" s="77" t="e">
        <f t="shared" si="37"/>
        <v>#DIV/0!</v>
      </c>
      <c r="I344" s="76" t="e">
        <f t="shared" si="33"/>
        <v>#DIV/0!</v>
      </c>
      <c r="J344" s="78" t="e">
        <f t="shared" si="34"/>
        <v>#DIV/0!</v>
      </c>
      <c r="K344" s="48"/>
      <c r="L344" s="13"/>
      <c r="M344" s="13"/>
      <c r="N344" s="37"/>
      <c r="O344" s="50"/>
      <c r="P344" s="37"/>
      <c r="Q344" s="37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13"/>
    </row>
    <row r="345" spans="1:44" x14ac:dyDescent="0.25">
      <c r="A345" s="80">
        <f t="shared" si="35"/>
        <v>321</v>
      </c>
      <c r="B345" s="86"/>
      <c r="C345" s="90"/>
      <c r="D345" s="88"/>
      <c r="E345" s="76" t="str">
        <f t="shared" si="32"/>
        <v/>
      </c>
      <c r="F345" s="77" t="e">
        <f t="shared" ref="F345:F388" si="38">ROUND($D$9/($D$8*86.4),2)</f>
        <v>#DIV/0!</v>
      </c>
      <c r="G345" s="1" t="e">
        <f t="shared" si="36"/>
        <v>#DIV/0!</v>
      </c>
      <c r="H345" s="77" t="e">
        <f t="shared" si="37"/>
        <v>#DIV/0!</v>
      </c>
      <c r="I345" s="76" t="e">
        <f t="shared" si="33"/>
        <v>#DIV/0!</v>
      </c>
      <c r="J345" s="78" t="e">
        <f t="shared" si="34"/>
        <v>#DIV/0!</v>
      </c>
      <c r="K345" s="48"/>
      <c r="L345" s="13"/>
      <c r="M345" s="13"/>
      <c r="N345" s="37"/>
      <c r="O345" s="50"/>
      <c r="P345" s="37"/>
      <c r="Q345" s="37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</row>
    <row r="346" spans="1:44" x14ac:dyDescent="0.25">
      <c r="A346" s="80">
        <f t="shared" si="35"/>
        <v>322</v>
      </c>
      <c r="B346" s="86"/>
      <c r="C346" s="90"/>
      <c r="D346" s="88"/>
      <c r="E346" s="76" t="str">
        <f t="shared" ref="E346:E388" si="39">IF(D346&lt;2,"",D346/86.4)</f>
        <v/>
      </c>
      <c r="F346" s="77" t="e">
        <f t="shared" si="38"/>
        <v>#DIV/0!</v>
      </c>
      <c r="G346" s="1" t="e">
        <f t="shared" si="36"/>
        <v>#DIV/0!</v>
      </c>
      <c r="H346" s="77" t="e">
        <f t="shared" si="37"/>
        <v>#DIV/0!</v>
      </c>
      <c r="I346" s="76" t="e">
        <f t="shared" ref="I346:I388" si="40">(H346/(F346+H346)*100)</f>
        <v>#DIV/0!</v>
      </c>
      <c r="J346" s="78" t="e">
        <f t="shared" ref="J346:J389" si="41">F346+H346</f>
        <v>#DIV/0!</v>
      </c>
      <c r="K346" s="48"/>
      <c r="L346" s="13"/>
      <c r="M346" s="13"/>
      <c r="N346" s="37"/>
      <c r="O346" s="50"/>
      <c r="P346" s="37"/>
      <c r="Q346" s="37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</row>
    <row r="347" spans="1:44" x14ac:dyDescent="0.25">
      <c r="A347" s="80">
        <f t="shared" ref="A347:A390" si="42">A346+1</f>
        <v>323</v>
      </c>
      <c r="B347" s="86"/>
      <c r="C347" s="90"/>
      <c r="D347" s="88"/>
      <c r="E347" s="76" t="str">
        <f t="shared" si="39"/>
        <v/>
      </c>
      <c r="F347" s="77" t="e">
        <f t="shared" si="38"/>
        <v>#DIV/0!</v>
      </c>
      <c r="G347" s="1" t="e">
        <f t="shared" ref="G347:G388" si="43">IF(OR(D347="",E347&lt;0.9*F347),"",IF(E347&gt;=F347,E347-F347,0))</f>
        <v>#DIV/0!</v>
      </c>
      <c r="H347" s="77" t="e">
        <f t="shared" si="37"/>
        <v>#DIV/0!</v>
      </c>
      <c r="I347" s="76" t="e">
        <f t="shared" si="40"/>
        <v>#DIV/0!</v>
      </c>
      <c r="J347" s="78" t="e">
        <f t="shared" si="41"/>
        <v>#DIV/0!</v>
      </c>
      <c r="K347" s="48"/>
      <c r="L347" s="13"/>
      <c r="M347" s="13"/>
      <c r="N347" s="37"/>
      <c r="O347" s="50"/>
      <c r="P347" s="37"/>
      <c r="Q347" s="37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</row>
    <row r="348" spans="1:44" x14ac:dyDescent="0.25">
      <c r="A348" s="80">
        <f t="shared" si="42"/>
        <v>324</v>
      </c>
      <c r="B348" s="86"/>
      <c r="C348" s="90"/>
      <c r="D348" s="88"/>
      <c r="E348" s="76" t="str">
        <f t="shared" si="39"/>
        <v/>
      </c>
      <c r="F348" s="77" t="e">
        <f t="shared" si="38"/>
        <v>#DIV/0!</v>
      </c>
      <c r="G348" s="1" t="e">
        <f t="shared" si="43"/>
        <v>#DIV/0!</v>
      </c>
      <c r="H348" s="77" t="e">
        <f t="shared" si="37"/>
        <v>#DIV/0!</v>
      </c>
      <c r="I348" s="76" t="e">
        <f t="shared" si="40"/>
        <v>#DIV/0!</v>
      </c>
      <c r="J348" s="78" t="e">
        <f t="shared" si="41"/>
        <v>#DIV/0!</v>
      </c>
      <c r="K348" s="48"/>
      <c r="L348" s="13"/>
      <c r="M348" s="13"/>
      <c r="N348" s="37"/>
      <c r="O348" s="50"/>
      <c r="P348" s="37"/>
      <c r="Q348" s="37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13"/>
    </row>
    <row r="349" spans="1:44" x14ac:dyDescent="0.25">
      <c r="A349" s="80">
        <f t="shared" si="42"/>
        <v>325</v>
      </c>
      <c r="B349" s="86"/>
      <c r="C349" s="90"/>
      <c r="D349" s="88"/>
      <c r="E349" s="76" t="str">
        <f t="shared" si="39"/>
        <v/>
      </c>
      <c r="F349" s="77" t="e">
        <f t="shared" si="38"/>
        <v>#DIV/0!</v>
      </c>
      <c r="G349" s="1" t="e">
        <f t="shared" si="43"/>
        <v>#DIV/0!</v>
      </c>
      <c r="H349" s="77" t="e">
        <f t="shared" si="37"/>
        <v>#DIV/0!</v>
      </c>
      <c r="I349" s="76" t="e">
        <f t="shared" si="40"/>
        <v>#DIV/0!</v>
      </c>
      <c r="J349" s="78" t="e">
        <f t="shared" si="41"/>
        <v>#DIV/0!</v>
      </c>
      <c r="K349" s="48"/>
      <c r="L349" s="13"/>
      <c r="M349" s="13"/>
      <c r="N349" s="37"/>
      <c r="O349" s="50"/>
      <c r="P349" s="37"/>
      <c r="Q349" s="37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</row>
    <row r="350" spans="1:44" x14ac:dyDescent="0.25">
      <c r="A350" s="80">
        <f t="shared" si="42"/>
        <v>326</v>
      </c>
      <c r="B350" s="86"/>
      <c r="C350" s="90"/>
      <c r="D350" s="88"/>
      <c r="E350" s="76" t="str">
        <f t="shared" si="39"/>
        <v/>
      </c>
      <c r="F350" s="77" t="e">
        <f t="shared" si="38"/>
        <v>#DIV/0!</v>
      </c>
      <c r="G350" s="1" t="e">
        <f t="shared" si="43"/>
        <v>#DIV/0!</v>
      </c>
      <c r="H350" s="77" t="e">
        <f t="shared" si="37"/>
        <v>#DIV/0!</v>
      </c>
      <c r="I350" s="76" t="e">
        <f t="shared" si="40"/>
        <v>#DIV/0!</v>
      </c>
      <c r="J350" s="78" t="e">
        <f t="shared" si="41"/>
        <v>#DIV/0!</v>
      </c>
      <c r="K350" s="48"/>
      <c r="L350" s="13"/>
      <c r="M350" s="13"/>
      <c r="N350" s="37"/>
      <c r="O350" s="50"/>
      <c r="P350" s="37"/>
      <c r="Q350" s="37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13"/>
    </row>
    <row r="351" spans="1:44" x14ac:dyDescent="0.25">
      <c r="A351" s="80">
        <f t="shared" si="42"/>
        <v>327</v>
      </c>
      <c r="B351" s="86"/>
      <c r="C351" s="90"/>
      <c r="D351" s="88"/>
      <c r="E351" s="76" t="str">
        <f t="shared" si="39"/>
        <v/>
      </c>
      <c r="F351" s="77" t="e">
        <f t="shared" si="38"/>
        <v>#DIV/0!</v>
      </c>
      <c r="G351" s="1" t="e">
        <f t="shared" si="43"/>
        <v>#DIV/0!</v>
      </c>
      <c r="H351" s="77" t="e">
        <f t="shared" si="37"/>
        <v>#DIV/0!</v>
      </c>
      <c r="I351" s="76" t="e">
        <f t="shared" si="40"/>
        <v>#DIV/0!</v>
      </c>
      <c r="J351" s="78" t="e">
        <f t="shared" si="41"/>
        <v>#DIV/0!</v>
      </c>
      <c r="K351" s="48"/>
      <c r="L351" s="13"/>
      <c r="M351" s="13"/>
      <c r="N351" s="37"/>
      <c r="O351" s="50"/>
      <c r="P351" s="37"/>
      <c r="Q351" s="37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  <c r="AR351" s="13"/>
    </row>
    <row r="352" spans="1:44" x14ac:dyDescent="0.25">
      <c r="A352" s="80">
        <f t="shared" si="42"/>
        <v>328</v>
      </c>
      <c r="B352" s="86"/>
      <c r="C352" s="90"/>
      <c r="D352" s="88"/>
      <c r="E352" s="76" t="str">
        <f t="shared" si="39"/>
        <v/>
      </c>
      <c r="F352" s="77" t="e">
        <f t="shared" si="38"/>
        <v>#DIV/0!</v>
      </c>
      <c r="G352" s="1" t="e">
        <f t="shared" si="43"/>
        <v>#DIV/0!</v>
      </c>
      <c r="H352" s="77" t="e">
        <f t="shared" si="37"/>
        <v>#DIV/0!</v>
      </c>
      <c r="I352" s="76" t="e">
        <f t="shared" si="40"/>
        <v>#DIV/0!</v>
      </c>
      <c r="J352" s="78" t="e">
        <f t="shared" si="41"/>
        <v>#DIV/0!</v>
      </c>
      <c r="K352" s="48"/>
      <c r="L352" s="13"/>
      <c r="M352" s="13"/>
      <c r="N352" s="37"/>
      <c r="O352" s="50"/>
      <c r="P352" s="37"/>
      <c r="Q352" s="37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13"/>
    </row>
    <row r="353" spans="1:44" x14ac:dyDescent="0.25">
      <c r="A353" s="80">
        <f t="shared" si="42"/>
        <v>329</v>
      </c>
      <c r="B353" s="86"/>
      <c r="C353" s="90"/>
      <c r="D353" s="88"/>
      <c r="E353" s="76" t="str">
        <f t="shared" si="39"/>
        <v/>
      </c>
      <c r="F353" s="77" t="e">
        <f t="shared" si="38"/>
        <v>#DIV/0!</v>
      </c>
      <c r="G353" s="1" t="e">
        <f t="shared" si="43"/>
        <v>#DIV/0!</v>
      </c>
      <c r="H353" s="77" t="e">
        <f t="shared" si="37"/>
        <v>#DIV/0!</v>
      </c>
      <c r="I353" s="76" t="e">
        <f t="shared" si="40"/>
        <v>#DIV/0!</v>
      </c>
      <c r="J353" s="78" t="e">
        <f t="shared" si="41"/>
        <v>#DIV/0!</v>
      </c>
      <c r="K353" s="48"/>
      <c r="L353" s="13"/>
      <c r="M353" s="13"/>
      <c r="N353" s="37"/>
      <c r="O353" s="50"/>
      <c r="P353" s="37"/>
      <c r="Q353" s="37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  <c r="AQ353" s="13"/>
      <c r="AR353" s="13"/>
    </row>
    <row r="354" spans="1:44" x14ac:dyDescent="0.25">
      <c r="A354" s="80">
        <f t="shared" si="42"/>
        <v>330</v>
      </c>
      <c r="B354" s="86"/>
      <c r="C354" s="90"/>
      <c r="D354" s="88"/>
      <c r="E354" s="76" t="str">
        <f t="shared" si="39"/>
        <v/>
      </c>
      <c r="F354" s="77" t="e">
        <f t="shared" si="38"/>
        <v>#DIV/0!</v>
      </c>
      <c r="G354" s="1" t="e">
        <f t="shared" si="43"/>
        <v>#DIV/0!</v>
      </c>
      <c r="H354" s="77" t="e">
        <f t="shared" si="37"/>
        <v>#DIV/0!</v>
      </c>
      <c r="I354" s="76" t="e">
        <f t="shared" si="40"/>
        <v>#DIV/0!</v>
      </c>
      <c r="J354" s="78" t="e">
        <f t="shared" si="41"/>
        <v>#DIV/0!</v>
      </c>
      <c r="K354" s="48"/>
      <c r="L354" s="13"/>
      <c r="M354" s="13"/>
      <c r="N354" s="37"/>
      <c r="O354" s="50"/>
      <c r="P354" s="37"/>
      <c r="Q354" s="37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</row>
    <row r="355" spans="1:44" x14ac:dyDescent="0.25">
      <c r="A355" s="80">
        <f t="shared" si="42"/>
        <v>331</v>
      </c>
      <c r="B355" s="86"/>
      <c r="C355" s="90"/>
      <c r="D355" s="88"/>
      <c r="E355" s="76" t="str">
        <f t="shared" si="39"/>
        <v/>
      </c>
      <c r="F355" s="77" t="e">
        <f t="shared" si="38"/>
        <v>#DIV/0!</v>
      </c>
      <c r="G355" s="1" t="e">
        <f t="shared" si="43"/>
        <v>#DIV/0!</v>
      </c>
      <c r="H355" s="77" t="e">
        <f t="shared" si="37"/>
        <v>#DIV/0!</v>
      </c>
      <c r="I355" s="76" t="e">
        <f t="shared" si="40"/>
        <v>#DIV/0!</v>
      </c>
      <c r="J355" s="78" t="e">
        <f t="shared" si="41"/>
        <v>#DIV/0!</v>
      </c>
      <c r="K355" s="48"/>
      <c r="L355" s="13"/>
      <c r="M355" s="13"/>
      <c r="N355" s="37"/>
      <c r="O355" s="50"/>
      <c r="P355" s="37"/>
      <c r="Q355" s="37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13"/>
    </row>
    <row r="356" spans="1:44" x14ac:dyDescent="0.25">
      <c r="A356" s="80">
        <f t="shared" si="42"/>
        <v>332</v>
      </c>
      <c r="B356" s="86"/>
      <c r="C356" s="90"/>
      <c r="D356" s="88"/>
      <c r="E356" s="76" t="str">
        <f t="shared" si="39"/>
        <v/>
      </c>
      <c r="F356" s="77" t="e">
        <f t="shared" si="38"/>
        <v>#DIV/0!</v>
      </c>
      <c r="G356" s="1" t="e">
        <f t="shared" si="43"/>
        <v>#DIV/0!</v>
      </c>
      <c r="H356" s="77" t="e">
        <f t="shared" si="37"/>
        <v>#DIV/0!</v>
      </c>
      <c r="I356" s="76" t="e">
        <f t="shared" si="40"/>
        <v>#DIV/0!</v>
      </c>
      <c r="J356" s="78" t="e">
        <f t="shared" si="41"/>
        <v>#DIV/0!</v>
      </c>
      <c r="K356" s="48"/>
      <c r="L356" s="13"/>
      <c r="M356" s="13"/>
      <c r="N356" s="37"/>
      <c r="O356" s="50"/>
      <c r="P356" s="37"/>
      <c r="Q356" s="37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</row>
    <row r="357" spans="1:44" x14ac:dyDescent="0.25">
      <c r="A357" s="80">
        <f t="shared" si="42"/>
        <v>333</v>
      </c>
      <c r="B357" s="86"/>
      <c r="C357" s="90"/>
      <c r="D357" s="88"/>
      <c r="E357" s="76" t="str">
        <f t="shared" si="39"/>
        <v/>
      </c>
      <c r="F357" s="77" t="e">
        <f t="shared" si="38"/>
        <v>#DIV/0!</v>
      </c>
      <c r="G357" s="1" t="e">
        <f t="shared" si="43"/>
        <v>#DIV/0!</v>
      </c>
      <c r="H357" s="77" t="e">
        <f t="shared" si="37"/>
        <v>#DIV/0!</v>
      </c>
      <c r="I357" s="76" t="e">
        <f t="shared" si="40"/>
        <v>#DIV/0!</v>
      </c>
      <c r="J357" s="78" t="e">
        <f t="shared" si="41"/>
        <v>#DIV/0!</v>
      </c>
      <c r="K357" s="48"/>
      <c r="L357" s="13"/>
      <c r="M357" s="13"/>
      <c r="N357" s="37"/>
      <c r="O357" s="50"/>
      <c r="P357" s="37"/>
      <c r="Q357" s="37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</row>
    <row r="358" spans="1:44" x14ac:dyDescent="0.25">
      <c r="A358" s="80">
        <f t="shared" si="42"/>
        <v>334</v>
      </c>
      <c r="B358" s="86"/>
      <c r="C358" s="90"/>
      <c r="D358" s="88"/>
      <c r="E358" s="76" t="str">
        <f t="shared" si="39"/>
        <v/>
      </c>
      <c r="F358" s="77" t="e">
        <f t="shared" si="38"/>
        <v>#DIV/0!</v>
      </c>
      <c r="G358" s="1" t="e">
        <f t="shared" si="43"/>
        <v>#DIV/0!</v>
      </c>
      <c r="H358" s="77" t="e">
        <f t="shared" si="37"/>
        <v>#DIV/0!</v>
      </c>
      <c r="I358" s="76" t="e">
        <f t="shared" si="40"/>
        <v>#DIV/0!</v>
      </c>
      <c r="J358" s="78" t="e">
        <f t="shared" si="41"/>
        <v>#DIV/0!</v>
      </c>
      <c r="K358" s="48"/>
      <c r="L358" s="13"/>
      <c r="M358" s="13"/>
      <c r="N358" s="37"/>
      <c r="O358" s="50"/>
      <c r="P358" s="37"/>
      <c r="Q358" s="37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13"/>
    </row>
    <row r="359" spans="1:44" x14ac:dyDescent="0.25">
      <c r="A359" s="80">
        <f t="shared" si="42"/>
        <v>335</v>
      </c>
      <c r="B359" s="86"/>
      <c r="C359" s="90"/>
      <c r="D359" s="88"/>
      <c r="E359" s="76" t="str">
        <f t="shared" si="39"/>
        <v/>
      </c>
      <c r="F359" s="77" t="e">
        <f t="shared" si="38"/>
        <v>#DIV/0!</v>
      </c>
      <c r="G359" s="1" t="e">
        <f t="shared" si="43"/>
        <v>#DIV/0!</v>
      </c>
      <c r="H359" s="77" t="e">
        <f t="shared" si="37"/>
        <v>#DIV/0!</v>
      </c>
      <c r="I359" s="76" t="e">
        <f t="shared" si="40"/>
        <v>#DIV/0!</v>
      </c>
      <c r="J359" s="78" t="e">
        <f t="shared" si="41"/>
        <v>#DIV/0!</v>
      </c>
      <c r="K359" s="48"/>
      <c r="L359" s="13"/>
      <c r="M359" s="13"/>
      <c r="N359" s="37"/>
      <c r="O359" s="50"/>
      <c r="P359" s="37"/>
      <c r="Q359" s="37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13"/>
    </row>
    <row r="360" spans="1:44" x14ac:dyDescent="0.25">
      <c r="A360" s="80">
        <f t="shared" si="42"/>
        <v>336</v>
      </c>
      <c r="B360" s="86"/>
      <c r="C360" s="90"/>
      <c r="D360" s="88"/>
      <c r="E360" s="76" t="str">
        <f t="shared" si="39"/>
        <v/>
      </c>
      <c r="F360" s="77" t="e">
        <f t="shared" si="38"/>
        <v>#DIV/0!</v>
      </c>
      <c r="G360" s="1" t="e">
        <f t="shared" si="43"/>
        <v>#DIV/0!</v>
      </c>
      <c r="H360" s="77" t="e">
        <f t="shared" si="37"/>
        <v>#DIV/0!</v>
      </c>
      <c r="I360" s="76" t="e">
        <f t="shared" si="40"/>
        <v>#DIV/0!</v>
      </c>
      <c r="J360" s="78" t="e">
        <f t="shared" si="41"/>
        <v>#DIV/0!</v>
      </c>
      <c r="K360" s="48"/>
      <c r="L360" s="13"/>
      <c r="M360" s="13"/>
      <c r="N360" s="37"/>
      <c r="O360" s="50"/>
      <c r="P360" s="37"/>
      <c r="Q360" s="37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13"/>
    </row>
    <row r="361" spans="1:44" x14ac:dyDescent="0.25">
      <c r="A361" s="80">
        <f t="shared" si="42"/>
        <v>337</v>
      </c>
      <c r="B361" s="86"/>
      <c r="C361" s="90"/>
      <c r="D361" s="88"/>
      <c r="E361" s="76" t="str">
        <f t="shared" si="39"/>
        <v/>
      </c>
      <c r="F361" s="77" t="e">
        <f t="shared" si="38"/>
        <v>#DIV/0!</v>
      </c>
      <c r="G361" s="1" t="e">
        <f t="shared" si="43"/>
        <v>#DIV/0!</v>
      </c>
      <c r="H361" s="77" t="e">
        <f t="shared" si="37"/>
        <v>#DIV/0!</v>
      </c>
      <c r="I361" s="76" t="e">
        <f t="shared" si="40"/>
        <v>#DIV/0!</v>
      </c>
      <c r="J361" s="78" t="e">
        <f t="shared" si="41"/>
        <v>#DIV/0!</v>
      </c>
      <c r="K361" s="48"/>
      <c r="L361" s="13"/>
      <c r="M361" s="13"/>
      <c r="N361" s="37"/>
      <c r="O361" s="50"/>
      <c r="P361" s="37"/>
      <c r="Q361" s="37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13"/>
    </row>
    <row r="362" spans="1:44" x14ac:dyDescent="0.25">
      <c r="A362" s="80">
        <f t="shared" si="42"/>
        <v>338</v>
      </c>
      <c r="B362" s="86"/>
      <c r="C362" s="90"/>
      <c r="D362" s="88"/>
      <c r="E362" s="76" t="str">
        <f t="shared" si="39"/>
        <v/>
      </c>
      <c r="F362" s="77" t="e">
        <f t="shared" si="38"/>
        <v>#DIV/0!</v>
      </c>
      <c r="G362" s="1" t="e">
        <f t="shared" si="43"/>
        <v>#DIV/0!</v>
      </c>
      <c r="H362" s="77" t="e">
        <f t="shared" si="37"/>
        <v>#DIV/0!</v>
      </c>
      <c r="I362" s="76" t="e">
        <f t="shared" si="40"/>
        <v>#DIV/0!</v>
      </c>
      <c r="J362" s="78" t="e">
        <f t="shared" si="41"/>
        <v>#DIV/0!</v>
      </c>
      <c r="K362" s="48"/>
      <c r="L362" s="13"/>
      <c r="M362" s="13"/>
      <c r="N362" s="37"/>
      <c r="O362" s="50"/>
      <c r="P362" s="37"/>
      <c r="Q362" s="37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13"/>
    </row>
    <row r="363" spans="1:44" x14ac:dyDescent="0.25">
      <c r="A363" s="80">
        <f t="shared" si="42"/>
        <v>339</v>
      </c>
      <c r="B363" s="86"/>
      <c r="C363" s="90"/>
      <c r="D363" s="88"/>
      <c r="E363" s="76" t="str">
        <f t="shared" si="39"/>
        <v/>
      </c>
      <c r="F363" s="77" t="e">
        <f t="shared" si="38"/>
        <v>#DIV/0!</v>
      </c>
      <c r="G363" s="1" t="e">
        <f t="shared" si="43"/>
        <v>#DIV/0!</v>
      </c>
      <c r="H363" s="77" t="e">
        <f t="shared" si="37"/>
        <v>#DIV/0!</v>
      </c>
      <c r="I363" s="76" t="e">
        <f t="shared" si="40"/>
        <v>#DIV/0!</v>
      </c>
      <c r="J363" s="78" t="e">
        <f t="shared" si="41"/>
        <v>#DIV/0!</v>
      </c>
      <c r="K363" s="48"/>
      <c r="L363" s="13"/>
      <c r="M363" s="13"/>
      <c r="N363" s="37"/>
      <c r="O363" s="50"/>
      <c r="P363" s="37"/>
      <c r="Q363" s="37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</row>
    <row r="364" spans="1:44" x14ac:dyDescent="0.25">
      <c r="A364" s="80">
        <f t="shared" si="42"/>
        <v>340</v>
      </c>
      <c r="B364" s="86"/>
      <c r="C364" s="90"/>
      <c r="D364" s="88"/>
      <c r="E364" s="76" t="str">
        <f t="shared" si="39"/>
        <v/>
      </c>
      <c r="F364" s="77" t="e">
        <f t="shared" si="38"/>
        <v>#DIV/0!</v>
      </c>
      <c r="G364" s="1" t="e">
        <f t="shared" si="43"/>
        <v>#DIV/0!</v>
      </c>
      <c r="H364" s="77" t="e">
        <f t="shared" si="37"/>
        <v>#DIV/0!</v>
      </c>
      <c r="I364" s="76" t="e">
        <f t="shared" si="40"/>
        <v>#DIV/0!</v>
      </c>
      <c r="J364" s="78" t="e">
        <f t="shared" si="41"/>
        <v>#DIV/0!</v>
      </c>
      <c r="K364" s="48"/>
      <c r="L364" s="13"/>
      <c r="M364" s="13"/>
      <c r="N364" s="37"/>
      <c r="O364" s="50"/>
      <c r="P364" s="37"/>
      <c r="Q364" s="37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</row>
    <row r="365" spans="1:44" x14ac:dyDescent="0.25">
      <c r="A365" s="80">
        <f t="shared" si="42"/>
        <v>341</v>
      </c>
      <c r="B365" s="86"/>
      <c r="C365" s="90"/>
      <c r="D365" s="88"/>
      <c r="E365" s="76" t="str">
        <f t="shared" si="39"/>
        <v/>
      </c>
      <c r="F365" s="77" t="e">
        <f t="shared" si="38"/>
        <v>#DIV/0!</v>
      </c>
      <c r="G365" s="1" t="e">
        <f t="shared" si="43"/>
        <v>#DIV/0!</v>
      </c>
      <c r="H365" s="77" t="e">
        <f t="shared" si="37"/>
        <v>#DIV/0!</v>
      </c>
      <c r="I365" s="76" t="e">
        <f t="shared" si="40"/>
        <v>#DIV/0!</v>
      </c>
      <c r="J365" s="78" t="e">
        <f t="shared" si="41"/>
        <v>#DIV/0!</v>
      </c>
      <c r="K365" s="48"/>
      <c r="L365" s="13"/>
      <c r="M365" s="13"/>
      <c r="N365" s="37"/>
      <c r="O365" s="50"/>
      <c r="P365" s="37"/>
      <c r="Q365" s="37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</row>
    <row r="366" spans="1:44" x14ac:dyDescent="0.25">
      <c r="A366" s="80">
        <f t="shared" si="42"/>
        <v>342</v>
      </c>
      <c r="B366" s="86"/>
      <c r="C366" s="90"/>
      <c r="D366" s="88"/>
      <c r="E366" s="76" t="str">
        <f t="shared" si="39"/>
        <v/>
      </c>
      <c r="F366" s="77" t="e">
        <f t="shared" si="38"/>
        <v>#DIV/0!</v>
      </c>
      <c r="G366" s="1" t="e">
        <f t="shared" si="43"/>
        <v>#DIV/0!</v>
      </c>
      <c r="H366" s="77" t="e">
        <f t="shared" ref="H366:H388" si="44">MIN(G346:G366)</f>
        <v>#DIV/0!</v>
      </c>
      <c r="I366" s="76" t="e">
        <f t="shared" si="40"/>
        <v>#DIV/0!</v>
      </c>
      <c r="J366" s="78" t="e">
        <f t="shared" si="41"/>
        <v>#DIV/0!</v>
      </c>
      <c r="K366" s="48"/>
      <c r="L366" s="13"/>
      <c r="M366" s="13"/>
      <c r="N366" s="37"/>
      <c r="O366" s="50"/>
      <c r="P366" s="37"/>
      <c r="Q366" s="37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  <c r="AQ366" s="13"/>
      <c r="AR366" s="13"/>
    </row>
    <row r="367" spans="1:44" x14ac:dyDescent="0.25">
      <c r="A367" s="80">
        <f t="shared" si="42"/>
        <v>343</v>
      </c>
      <c r="B367" s="86"/>
      <c r="C367" s="90"/>
      <c r="D367" s="88"/>
      <c r="E367" s="76" t="str">
        <f t="shared" si="39"/>
        <v/>
      </c>
      <c r="F367" s="77" t="e">
        <f t="shared" si="38"/>
        <v>#DIV/0!</v>
      </c>
      <c r="G367" s="1" t="e">
        <f t="shared" si="43"/>
        <v>#DIV/0!</v>
      </c>
      <c r="H367" s="77" t="e">
        <f t="shared" si="44"/>
        <v>#DIV/0!</v>
      </c>
      <c r="I367" s="76" t="e">
        <f t="shared" si="40"/>
        <v>#DIV/0!</v>
      </c>
      <c r="J367" s="78" t="e">
        <f t="shared" si="41"/>
        <v>#DIV/0!</v>
      </c>
      <c r="K367" s="48"/>
      <c r="L367" s="13"/>
      <c r="M367" s="13"/>
      <c r="N367" s="37"/>
      <c r="O367" s="50"/>
      <c r="P367" s="37"/>
      <c r="Q367" s="37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  <c r="AQ367" s="13"/>
      <c r="AR367" s="13"/>
    </row>
    <row r="368" spans="1:44" x14ac:dyDescent="0.25">
      <c r="A368" s="80">
        <f t="shared" si="42"/>
        <v>344</v>
      </c>
      <c r="B368" s="86"/>
      <c r="C368" s="90"/>
      <c r="D368" s="88"/>
      <c r="E368" s="76" t="str">
        <f t="shared" si="39"/>
        <v/>
      </c>
      <c r="F368" s="77" t="e">
        <f t="shared" si="38"/>
        <v>#DIV/0!</v>
      </c>
      <c r="G368" s="1" t="e">
        <f t="shared" si="43"/>
        <v>#DIV/0!</v>
      </c>
      <c r="H368" s="77" t="e">
        <f t="shared" si="44"/>
        <v>#DIV/0!</v>
      </c>
      <c r="I368" s="76" t="e">
        <f t="shared" si="40"/>
        <v>#DIV/0!</v>
      </c>
      <c r="J368" s="78" t="e">
        <f t="shared" si="41"/>
        <v>#DIV/0!</v>
      </c>
      <c r="K368" s="48"/>
      <c r="L368" s="13"/>
      <c r="M368" s="13"/>
      <c r="N368" s="37"/>
      <c r="O368" s="50"/>
      <c r="P368" s="37"/>
      <c r="Q368" s="37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  <c r="AQ368" s="13"/>
      <c r="AR368" s="13"/>
    </row>
    <row r="369" spans="1:44" x14ac:dyDescent="0.25">
      <c r="A369" s="80">
        <f t="shared" si="42"/>
        <v>345</v>
      </c>
      <c r="B369" s="86"/>
      <c r="C369" s="90"/>
      <c r="D369" s="88"/>
      <c r="E369" s="76" t="str">
        <f t="shared" si="39"/>
        <v/>
      </c>
      <c r="F369" s="77" t="e">
        <f t="shared" si="38"/>
        <v>#DIV/0!</v>
      </c>
      <c r="G369" s="1" t="e">
        <f t="shared" si="43"/>
        <v>#DIV/0!</v>
      </c>
      <c r="H369" s="77" t="e">
        <f t="shared" si="44"/>
        <v>#DIV/0!</v>
      </c>
      <c r="I369" s="76" t="e">
        <f t="shared" si="40"/>
        <v>#DIV/0!</v>
      </c>
      <c r="J369" s="78" t="e">
        <f t="shared" si="41"/>
        <v>#DIV/0!</v>
      </c>
      <c r="K369" s="48"/>
      <c r="L369" s="13"/>
      <c r="M369" s="13"/>
      <c r="N369" s="37"/>
      <c r="O369" s="50"/>
      <c r="P369" s="37"/>
      <c r="Q369" s="37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  <c r="AQ369" s="13"/>
      <c r="AR369" s="13"/>
    </row>
    <row r="370" spans="1:44" x14ac:dyDescent="0.25">
      <c r="A370" s="80">
        <f t="shared" si="42"/>
        <v>346</v>
      </c>
      <c r="B370" s="86"/>
      <c r="C370" s="90"/>
      <c r="D370" s="88"/>
      <c r="E370" s="76" t="str">
        <f t="shared" si="39"/>
        <v/>
      </c>
      <c r="F370" s="77" t="e">
        <f t="shared" si="38"/>
        <v>#DIV/0!</v>
      </c>
      <c r="G370" s="1" t="e">
        <f t="shared" si="43"/>
        <v>#DIV/0!</v>
      </c>
      <c r="H370" s="77" t="e">
        <f t="shared" si="44"/>
        <v>#DIV/0!</v>
      </c>
      <c r="I370" s="76" t="e">
        <f t="shared" si="40"/>
        <v>#DIV/0!</v>
      </c>
      <c r="J370" s="78" t="e">
        <f t="shared" si="41"/>
        <v>#DIV/0!</v>
      </c>
      <c r="K370" s="48"/>
      <c r="L370" s="13"/>
      <c r="M370" s="13"/>
      <c r="N370" s="37"/>
      <c r="O370" s="50"/>
      <c r="P370" s="37"/>
      <c r="Q370" s="37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3"/>
      <c r="AQ370" s="13"/>
      <c r="AR370" s="13"/>
    </row>
    <row r="371" spans="1:44" x14ac:dyDescent="0.25">
      <c r="A371" s="80">
        <f t="shared" si="42"/>
        <v>347</v>
      </c>
      <c r="B371" s="86"/>
      <c r="C371" s="90"/>
      <c r="D371" s="88"/>
      <c r="E371" s="76" t="str">
        <f t="shared" si="39"/>
        <v/>
      </c>
      <c r="F371" s="77" t="e">
        <f t="shared" si="38"/>
        <v>#DIV/0!</v>
      </c>
      <c r="G371" s="1" t="e">
        <f t="shared" si="43"/>
        <v>#DIV/0!</v>
      </c>
      <c r="H371" s="77" t="e">
        <f t="shared" si="44"/>
        <v>#DIV/0!</v>
      </c>
      <c r="I371" s="76" t="e">
        <f t="shared" si="40"/>
        <v>#DIV/0!</v>
      </c>
      <c r="J371" s="78" t="e">
        <f t="shared" si="41"/>
        <v>#DIV/0!</v>
      </c>
      <c r="K371" s="48"/>
      <c r="L371" s="13"/>
      <c r="M371" s="13"/>
      <c r="N371" s="37"/>
      <c r="O371" s="50"/>
      <c r="P371" s="37"/>
      <c r="Q371" s="37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3"/>
      <c r="AQ371" s="13"/>
      <c r="AR371" s="13"/>
    </row>
    <row r="372" spans="1:44" x14ac:dyDescent="0.25">
      <c r="A372" s="80">
        <f t="shared" si="42"/>
        <v>348</v>
      </c>
      <c r="B372" s="86"/>
      <c r="C372" s="90"/>
      <c r="D372" s="88"/>
      <c r="E372" s="76" t="str">
        <f t="shared" si="39"/>
        <v/>
      </c>
      <c r="F372" s="77" t="e">
        <f t="shared" si="38"/>
        <v>#DIV/0!</v>
      </c>
      <c r="G372" s="1" t="e">
        <f t="shared" si="43"/>
        <v>#DIV/0!</v>
      </c>
      <c r="H372" s="77" t="e">
        <f t="shared" si="44"/>
        <v>#DIV/0!</v>
      </c>
      <c r="I372" s="76" t="e">
        <f t="shared" si="40"/>
        <v>#DIV/0!</v>
      </c>
      <c r="J372" s="78" t="e">
        <f t="shared" si="41"/>
        <v>#DIV/0!</v>
      </c>
      <c r="K372" s="48"/>
      <c r="L372" s="13"/>
      <c r="M372" s="13"/>
      <c r="N372" s="37"/>
      <c r="O372" s="50"/>
      <c r="P372" s="37"/>
      <c r="Q372" s="37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  <c r="AO372" s="13"/>
      <c r="AP372" s="13"/>
      <c r="AQ372" s="13"/>
      <c r="AR372" s="13"/>
    </row>
    <row r="373" spans="1:44" x14ac:dyDescent="0.25">
      <c r="A373" s="80">
        <f t="shared" si="42"/>
        <v>349</v>
      </c>
      <c r="B373" s="86"/>
      <c r="C373" s="90"/>
      <c r="D373" s="88"/>
      <c r="E373" s="76" t="str">
        <f t="shared" si="39"/>
        <v/>
      </c>
      <c r="F373" s="77" t="e">
        <f t="shared" si="38"/>
        <v>#DIV/0!</v>
      </c>
      <c r="G373" s="1" t="e">
        <f t="shared" si="43"/>
        <v>#DIV/0!</v>
      </c>
      <c r="H373" s="77" t="e">
        <f t="shared" si="44"/>
        <v>#DIV/0!</v>
      </c>
      <c r="I373" s="76" t="e">
        <f t="shared" si="40"/>
        <v>#DIV/0!</v>
      </c>
      <c r="J373" s="78" t="e">
        <f t="shared" si="41"/>
        <v>#DIV/0!</v>
      </c>
      <c r="K373" s="48"/>
      <c r="L373" s="13"/>
      <c r="M373" s="13"/>
      <c r="N373" s="37"/>
      <c r="O373" s="50"/>
      <c r="P373" s="37"/>
      <c r="Q373" s="37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  <c r="AO373" s="13"/>
      <c r="AP373" s="13"/>
      <c r="AQ373" s="13"/>
      <c r="AR373" s="13"/>
    </row>
    <row r="374" spans="1:44" x14ac:dyDescent="0.25">
      <c r="A374" s="80">
        <f t="shared" si="42"/>
        <v>350</v>
      </c>
      <c r="B374" s="86"/>
      <c r="C374" s="90"/>
      <c r="D374" s="88"/>
      <c r="E374" s="76" t="str">
        <f t="shared" si="39"/>
        <v/>
      </c>
      <c r="F374" s="77" t="e">
        <f t="shared" si="38"/>
        <v>#DIV/0!</v>
      </c>
      <c r="G374" s="1" t="e">
        <f t="shared" si="43"/>
        <v>#DIV/0!</v>
      </c>
      <c r="H374" s="77" t="e">
        <f t="shared" si="44"/>
        <v>#DIV/0!</v>
      </c>
      <c r="I374" s="76" t="e">
        <f t="shared" si="40"/>
        <v>#DIV/0!</v>
      </c>
      <c r="J374" s="78" t="e">
        <f t="shared" si="41"/>
        <v>#DIV/0!</v>
      </c>
      <c r="K374" s="48"/>
      <c r="L374" s="13"/>
      <c r="M374" s="13"/>
      <c r="N374" s="37"/>
      <c r="O374" s="50"/>
      <c r="P374" s="37"/>
      <c r="Q374" s="37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  <c r="AO374" s="13"/>
      <c r="AP374" s="13"/>
      <c r="AQ374" s="13"/>
      <c r="AR374" s="13"/>
    </row>
    <row r="375" spans="1:44" x14ac:dyDescent="0.25">
      <c r="A375" s="80">
        <f t="shared" si="42"/>
        <v>351</v>
      </c>
      <c r="B375" s="86"/>
      <c r="C375" s="90"/>
      <c r="D375" s="88"/>
      <c r="E375" s="76" t="str">
        <f t="shared" si="39"/>
        <v/>
      </c>
      <c r="F375" s="77" t="e">
        <f t="shared" si="38"/>
        <v>#DIV/0!</v>
      </c>
      <c r="G375" s="1" t="e">
        <f t="shared" si="43"/>
        <v>#DIV/0!</v>
      </c>
      <c r="H375" s="77" t="e">
        <f t="shared" si="44"/>
        <v>#DIV/0!</v>
      </c>
      <c r="I375" s="76" t="e">
        <f t="shared" si="40"/>
        <v>#DIV/0!</v>
      </c>
      <c r="J375" s="78" t="e">
        <f t="shared" si="41"/>
        <v>#DIV/0!</v>
      </c>
      <c r="K375" s="48"/>
      <c r="L375" s="13"/>
      <c r="M375" s="13"/>
      <c r="N375" s="37"/>
      <c r="O375" s="50"/>
      <c r="P375" s="37"/>
      <c r="Q375" s="37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3"/>
      <c r="AQ375" s="13"/>
      <c r="AR375" s="13"/>
    </row>
    <row r="376" spans="1:44" x14ac:dyDescent="0.25">
      <c r="A376" s="80">
        <f t="shared" si="42"/>
        <v>352</v>
      </c>
      <c r="B376" s="86"/>
      <c r="C376" s="90"/>
      <c r="D376" s="88"/>
      <c r="E376" s="76" t="str">
        <f t="shared" si="39"/>
        <v/>
      </c>
      <c r="F376" s="77" t="e">
        <f t="shared" si="38"/>
        <v>#DIV/0!</v>
      </c>
      <c r="G376" s="1" t="e">
        <f t="shared" si="43"/>
        <v>#DIV/0!</v>
      </c>
      <c r="H376" s="77" t="e">
        <f t="shared" si="44"/>
        <v>#DIV/0!</v>
      </c>
      <c r="I376" s="76" t="e">
        <f t="shared" si="40"/>
        <v>#DIV/0!</v>
      </c>
      <c r="J376" s="78" t="e">
        <f t="shared" si="41"/>
        <v>#DIV/0!</v>
      </c>
      <c r="K376" s="48"/>
      <c r="L376" s="13"/>
      <c r="M376" s="13"/>
      <c r="N376" s="37"/>
      <c r="O376" s="50"/>
      <c r="P376" s="37"/>
      <c r="Q376" s="37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  <c r="AP376" s="13"/>
      <c r="AQ376" s="13"/>
      <c r="AR376" s="13"/>
    </row>
    <row r="377" spans="1:44" x14ac:dyDescent="0.25">
      <c r="A377" s="80">
        <f t="shared" si="42"/>
        <v>353</v>
      </c>
      <c r="B377" s="86"/>
      <c r="C377" s="90"/>
      <c r="D377" s="88"/>
      <c r="E377" s="76" t="str">
        <f t="shared" si="39"/>
        <v/>
      </c>
      <c r="F377" s="77" t="e">
        <f t="shared" si="38"/>
        <v>#DIV/0!</v>
      </c>
      <c r="G377" s="1" t="e">
        <f t="shared" si="43"/>
        <v>#DIV/0!</v>
      </c>
      <c r="H377" s="77" t="e">
        <f t="shared" si="44"/>
        <v>#DIV/0!</v>
      </c>
      <c r="I377" s="76" t="e">
        <f t="shared" si="40"/>
        <v>#DIV/0!</v>
      </c>
      <c r="J377" s="78" t="e">
        <f t="shared" si="41"/>
        <v>#DIV/0!</v>
      </c>
      <c r="K377" s="48"/>
      <c r="L377" s="13"/>
      <c r="M377" s="13"/>
      <c r="N377" s="37"/>
      <c r="O377" s="50"/>
      <c r="P377" s="37"/>
      <c r="Q377" s="37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  <c r="AP377" s="13"/>
      <c r="AQ377" s="13"/>
      <c r="AR377" s="13"/>
    </row>
    <row r="378" spans="1:44" x14ac:dyDescent="0.25">
      <c r="A378" s="80">
        <f t="shared" si="42"/>
        <v>354</v>
      </c>
      <c r="B378" s="86"/>
      <c r="C378" s="90"/>
      <c r="D378" s="88"/>
      <c r="E378" s="76" t="str">
        <f t="shared" si="39"/>
        <v/>
      </c>
      <c r="F378" s="77" t="e">
        <f t="shared" si="38"/>
        <v>#DIV/0!</v>
      </c>
      <c r="G378" s="1" t="e">
        <f t="shared" si="43"/>
        <v>#DIV/0!</v>
      </c>
      <c r="H378" s="77" t="e">
        <f t="shared" si="44"/>
        <v>#DIV/0!</v>
      </c>
      <c r="I378" s="76" t="e">
        <f t="shared" si="40"/>
        <v>#DIV/0!</v>
      </c>
      <c r="J378" s="78" t="e">
        <f t="shared" si="41"/>
        <v>#DIV/0!</v>
      </c>
      <c r="K378" s="48"/>
      <c r="L378" s="13"/>
      <c r="M378" s="13"/>
      <c r="N378" s="37"/>
      <c r="O378" s="50"/>
      <c r="P378" s="37"/>
      <c r="Q378" s="37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</row>
    <row r="379" spans="1:44" x14ac:dyDescent="0.25">
      <c r="A379" s="80">
        <f t="shared" si="42"/>
        <v>355</v>
      </c>
      <c r="B379" s="86"/>
      <c r="C379" s="90"/>
      <c r="D379" s="88"/>
      <c r="E379" s="76" t="str">
        <f t="shared" si="39"/>
        <v/>
      </c>
      <c r="F379" s="77" t="e">
        <f t="shared" si="38"/>
        <v>#DIV/0!</v>
      </c>
      <c r="G379" s="1" t="e">
        <f t="shared" si="43"/>
        <v>#DIV/0!</v>
      </c>
      <c r="H379" s="77" t="e">
        <f t="shared" si="44"/>
        <v>#DIV/0!</v>
      </c>
      <c r="I379" s="76" t="e">
        <f t="shared" si="40"/>
        <v>#DIV/0!</v>
      </c>
      <c r="J379" s="78" t="e">
        <f t="shared" si="41"/>
        <v>#DIV/0!</v>
      </c>
      <c r="K379" s="48"/>
      <c r="L379" s="13"/>
      <c r="M379" s="13"/>
      <c r="N379" s="37"/>
      <c r="O379" s="50"/>
      <c r="P379" s="37"/>
      <c r="Q379" s="37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</row>
    <row r="380" spans="1:44" x14ac:dyDescent="0.25">
      <c r="A380" s="80">
        <f t="shared" si="42"/>
        <v>356</v>
      </c>
      <c r="B380" s="86"/>
      <c r="C380" s="90"/>
      <c r="D380" s="88"/>
      <c r="E380" s="76" t="str">
        <f t="shared" si="39"/>
        <v/>
      </c>
      <c r="F380" s="77" t="e">
        <f t="shared" si="38"/>
        <v>#DIV/0!</v>
      </c>
      <c r="G380" s="1" t="e">
        <f t="shared" si="43"/>
        <v>#DIV/0!</v>
      </c>
      <c r="H380" s="77" t="e">
        <f t="shared" si="44"/>
        <v>#DIV/0!</v>
      </c>
      <c r="I380" s="76" t="e">
        <f t="shared" si="40"/>
        <v>#DIV/0!</v>
      </c>
      <c r="J380" s="78" t="e">
        <f t="shared" si="41"/>
        <v>#DIV/0!</v>
      </c>
      <c r="K380" s="48"/>
      <c r="L380" s="13"/>
      <c r="M380" s="13"/>
      <c r="N380" s="37"/>
      <c r="O380" s="50"/>
      <c r="P380" s="37"/>
      <c r="Q380" s="37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</row>
    <row r="381" spans="1:44" x14ac:dyDescent="0.25">
      <c r="A381" s="80">
        <f t="shared" si="42"/>
        <v>357</v>
      </c>
      <c r="B381" s="86"/>
      <c r="C381" s="90"/>
      <c r="D381" s="88"/>
      <c r="E381" s="76" t="str">
        <f t="shared" si="39"/>
        <v/>
      </c>
      <c r="F381" s="77" t="e">
        <f t="shared" si="38"/>
        <v>#DIV/0!</v>
      </c>
      <c r="G381" s="1" t="e">
        <f t="shared" si="43"/>
        <v>#DIV/0!</v>
      </c>
      <c r="H381" s="77" t="e">
        <f t="shared" si="44"/>
        <v>#DIV/0!</v>
      </c>
      <c r="I381" s="76" t="e">
        <f t="shared" si="40"/>
        <v>#DIV/0!</v>
      </c>
      <c r="J381" s="78" t="e">
        <f t="shared" si="41"/>
        <v>#DIV/0!</v>
      </c>
      <c r="K381" s="48"/>
      <c r="L381" s="13"/>
      <c r="M381" s="13"/>
      <c r="N381" s="37"/>
      <c r="O381" s="50"/>
      <c r="P381" s="37"/>
      <c r="Q381" s="37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</row>
    <row r="382" spans="1:44" x14ac:dyDescent="0.25">
      <c r="A382" s="80">
        <f t="shared" si="42"/>
        <v>358</v>
      </c>
      <c r="B382" s="86"/>
      <c r="C382" s="90"/>
      <c r="D382" s="88"/>
      <c r="E382" s="76" t="str">
        <f t="shared" si="39"/>
        <v/>
      </c>
      <c r="F382" s="77" t="e">
        <f t="shared" si="38"/>
        <v>#DIV/0!</v>
      </c>
      <c r="G382" s="1" t="e">
        <f t="shared" si="43"/>
        <v>#DIV/0!</v>
      </c>
      <c r="H382" s="77" t="e">
        <f t="shared" si="44"/>
        <v>#DIV/0!</v>
      </c>
      <c r="I382" s="76" t="e">
        <f t="shared" si="40"/>
        <v>#DIV/0!</v>
      </c>
      <c r="J382" s="78" t="e">
        <f t="shared" si="41"/>
        <v>#DIV/0!</v>
      </c>
      <c r="K382" s="48"/>
      <c r="L382" s="13"/>
      <c r="M382" s="13"/>
      <c r="N382" s="37"/>
      <c r="O382" s="50"/>
      <c r="P382" s="37"/>
      <c r="Q382" s="37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</row>
    <row r="383" spans="1:44" x14ac:dyDescent="0.25">
      <c r="A383" s="80">
        <f t="shared" si="42"/>
        <v>359</v>
      </c>
      <c r="B383" s="86"/>
      <c r="C383" s="90"/>
      <c r="D383" s="88"/>
      <c r="E383" s="76" t="str">
        <f t="shared" si="39"/>
        <v/>
      </c>
      <c r="F383" s="77" t="e">
        <f t="shared" si="38"/>
        <v>#DIV/0!</v>
      </c>
      <c r="G383" s="1" t="e">
        <f t="shared" si="43"/>
        <v>#DIV/0!</v>
      </c>
      <c r="H383" s="77" t="e">
        <f t="shared" si="44"/>
        <v>#DIV/0!</v>
      </c>
      <c r="I383" s="76" t="e">
        <f t="shared" si="40"/>
        <v>#DIV/0!</v>
      </c>
      <c r="J383" s="78" t="e">
        <f t="shared" si="41"/>
        <v>#DIV/0!</v>
      </c>
      <c r="K383" s="48"/>
      <c r="L383" s="13"/>
      <c r="M383" s="13"/>
      <c r="N383" s="37"/>
      <c r="O383" s="50"/>
      <c r="P383" s="37"/>
      <c r="Q383" s="37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</row>
    <row r="384" spans="1:44" x14ac:dyDescent="0.25">
      <c r="A384" s="80">
        <f t="shared" si="42"/>
        <v>360</v>
      </c>
      <c r="B384" s="86"/>
      <c r="C384" s="90"/>
      <c r="D384" s="88"/>
      <c r="E384" s="76" t="str">
        <f t="shared" si="39"/>
        <v/>
      </c>
      <c r="F384" s="77" t="e">
        <f t="shared" si="38"/>
        <v>#DIV/0!</v>
      </c>
      <c r="G384" s="1" t="e">
        <f t="shared" si="43"/>
        <v>#DIV/0!</v>
      </c>
      <c r="H384" s="77" t="e">
        <f t="shared" si="44"/>
        <v>#DIV/0!</v>
      </c>
      <c r="I384" s="76" t="e">
        <f t="shared" si="40"/>
        <v>#DIV/0!</v>
      </c>
      <c r="J384" s="78" t="e">
        <f t="shared" si="41"/>
        <v>#DIV/0!</v>
      </c>
      <c r="K384" s="48"/>
      <c r="L384" s="13"/>
      <c r="M384" s="13"/>
      <c r="N384" s="37"/>
      <c r="O384" s="50"/>
      <c r="P384" s="37"/>
      <c r="Q384" s="37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</row>
    <row r="385" spans="1:44" x14ac:dyDescent="0.25">
      <c r="A385" s="80">
        <f t="shared" si="42"/>
        <v>361</v>
      </c>
      <c r="B385" s="86"/>
      <c r="C385" s="90"/>
      <c r="D385" s="88"/>
      <c r="E385" s="76" t="str">
        <f t="shared" si="39"/>
        <v/>
      </c>
      <c r="F385" s="77" t="e">
        <f t="shared" si="38"/>
        <v>#DIV/0!</v>
      </c>
      <c r="G385" s="1" t="e">
        <f t="shared" si="43"/>
        <v>#DIV/0!</v>
      </c>
      <c r="H385" s="77" t="e">
        <f t="shared" si="44"/>
        <v>#DIV/0!</v>
      </c>
      <c r="I385" s="76" t="e">
        <f>(H385/(F385+H385)*100)</f>
        <v>#DIV/0!</v>
      </c>
      <c r="J385" s="78" t="e">
        <f t="shared" si="41"/>
        <v>#DIV/0!</v>
      </c>
      <c r="K385" s="48"/>
      <c r="L385" s="13"/>
      <c r="M385" s="13"/>
      <c r="N385" s="37"/>
      <c r="O385" s="50"/>
      <c r="P385" s="37"/>
      <c r="Q385" s="37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</row>
    <row r="386" spans="1:44" x14ac:dyDescent="0.25">
      <c r="A386" s="80">
        <f t="shared" si="42"/>
        <v>362</v>
      </c>
      <c r="B386" s="86"/>
      <c r="C386" s="90"/>
      <c r="D386" s="88"/>
      <c r="E386" s="76" t="str">
        <f t="shared" si="39"/>
        <v/>
      </c>
      <c r="F386" s="77" t="e">
        <f>ROUND($D$9/($D$8*86.4),2)</f>
        <v>#DIV/0!</v>
      </c>
      <c r="G386" s="1" t="e">
        <f t="shared" si="43"/>
        <v>#DIV/0!</v>
      </c>
      <c r="H386" s="77" t="e">
        <f t="shared" si="44"/>
        <v>#DIV/0!</v>
      </c>
      <c r="I386" s="76" t="e">
        <f t="shared" si="40"/>
        <v>#DIV/0!</v>
      </c>
      <c r="J386" s="78" t="e">
        <f t="shared" si="41"/>
        <v>#DIV/0!</v>
      </c>
      <c r="K386" s="48"/>
      <c r="L386" s="13"/>
      <c r="M386" s="13"/>
      <c r="N386" s="37"/>
      <c r="O386" s="50"/>
      <c r="P386" s="37"/>
      <c r="Q386" s="37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</row>
    <row r="387" spans="1:44" x14ac:dyDescent="0.25">
      <c r="A387" s="80">
        <f t="shared" si="42"/>
        <v>363</v>
      </c>
      <c r="B387" s="86"/>
      <c r="C387" s="90"/>
      <c r="D387" s="88"/>
      <c r="E387" s="76" t="str">
        <f t="shared" si="39"/>
        <v/>
      </c>
      <c r="F387" s="77" t="e">
        <f t="shared" si="38"/>
        <v>#DIV/0!</v>
      </c>
      <c r="G387" s="1" t="e">
        <f t="shared" si="43"/>
        <v>#DIV/0!</v>
      </c>
      <c r="H387" s="77" t="e">
        <f>MIN(G367:G387)</f>
        <v>#DIV/0!</v>
      </c>
      <c r="I387" s="76" t="e">
        <f t="shared" si="40"/>
        <v>#DIV/0!</v>
      </c>
      <c r="J387" s="78" t="e">
        <f t="shared" si="41"/>
        <v>#DIV/0!</v>
      </c>
      <c r="K387" s="48"/>
      <c r="L387" s="13"/>
      <c r="M387" s="13"/>
      <c r="N387" s="37"/>
      <c r="O387" s="50"/>
      <c r="P387" s="37"/>
      <c r="Q387" s="37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</row>
    <row r="388" spans="1:44" x14ac:dyDescent="0.25">
      <c r="A388" s="80">
        <f t="shared" si="42"/>
        <v>364</v>
      </c>
      <c r="B388" s="86"/>
      <c r="C388" s="90"/>
      <c r="D388" s="88"/>
      <c r="E388" s="76" t="str">
        <f t="shared" si="39"/>
        <v/>
      </c>
      <c r="F388" s="77" t="e">
        <f t="shared" si="38"/>
        <v>#DIV/0!</v>
      </c>
      <c r="G388" s="1" t="e">
        <f t="shared" si="43"/>
        <v>#DIV/0!</v>
      </c>
      <c r="H388" s="77" t="e">
        <f t="shared" si="44"/>
        <v>#DIV/0!</v>
      </c>
      <c r="I388" s="76" t="e">
        <f t="shared" si="40"/>
        <v>#DIV/0!</v>
      </c>
      <c r="J388" s="78" t="e">
        <f t="shared" si="41"/>
        <v>#DIV/0!</v>
      </c>
      <c r="K388" s="48"/>
      <c r="L388" s="13"/>
      <c r="M388" s="13"/>
      <c r="N388" s="37"/>
      <c r="O388" s="50"/>
      <c r="P388" s="37"/>
      <c r="Q388" s="37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</row>
    <row r="389" spans="1:44" x14ac:dyDescent="0.25">
      <c r="A389" s="80">
        <f t="shared" si="42"/>
        <v>365</v>
      </c>
      <c r="B389" s="86"/>
      <c r="C389" s="90"/>
      <c r="D389" s="88"/>
      <c r="E389" s="76" t="str">
        <f>IF(D389&lt;2,"",D389/86.4)</f>
        <v/>
      </c>
      <c r="F389" s="77" t="e">
        <f>ROUND($D$9/($D$8*86.4),2)</f>
        <v>#DIV/0!</v>
      </c>
      <c r="G389" s="1" t="e">
        <f>IF(OR(D389="",E389&lt;0.9*F389),"",IF(E389&gt;=F389,E389-F389,0))</f>
        <v>#DIV/0!</v>
      </c>
      <c r="H389" s="77" t="e">
        <f>MIN(G369:G389)</f>
        <v>#DIV/0!</v>
      </c>
      <c r="I389" s="76" t="e">
        <f>(H389/(F389+H389)*100)</f>
        <v>#DIV/0!</v>
      </c>
      <c r="J389" s="78" t="e">
        <f t="shared" si="41"/>
        <v>#DIV/0!</v>
      </c>
      <c r="K389" s="48"/>
      <c r="L389" s="13"/>
      <c r="M389" s="13"/>
      <c r="N389" s="37"/>
      <c r="O389" s="50"/>
      <c r="P389" s="37"/>
      <c r="Q389" s="37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</row>
    <row r="390" spans="1:44" x14ac:dyDescent="0.25">
      <c r="A390" s="80">
        <f t="shared" si="42"/>
        <v>366</v>
      </c>
      <c r="B390" s="86"/>
      <c r="C390" s="11"/>
      <c r="D390" s="10"/>
      <c r="E390" s="76" t="str">
        <f>IF(D390&lt;2,"",D390/86.4)</f>
        <v/>
      </c>
      <c r="F390" s="77" t="str">
        <f>IF(D390=0,"",(ROUND($D$9/($D$8*86.4),2)))</f>
        <v/>
      </c>
      <c r="G390" s="1" t="str">
        <f>IF(D390=0,"",(IF(OR(D390="",E390&lt;0.9*F390),"",IF(E390&gt;=F390,E390-F390,0))))</f>
        <v/>
      </c>
      <c r="H390" s="77" t="str">
        <f>IF(D390=0,"",(MIN(G370:G390)))</f>
        <v/>
      </c>
      <c r="I390" s="76" t="str">
        <f>IF(D390=0,"",((H390/(F390+H390)*100)))</f>
        <v/>
      </c>
      <c r="J390" s="78" t="str">
        <f>IF(D390=0,"",(F390+H390))</f>
        <v/>
      </c>
      <c r="K390" s="48"/>
      <c r="L390" s="13"/>
      <c r="M390" s="13"/>
      <c r="N390" s="37"/>
      <c r="O390" s="50"/>
      <c r="P390" s="37"/>
      <c r="Q390" s="37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</row>
    <row r="391" spans="1:44" x14ac:dyDescent="0.25">
      <c r="A391" s="51"/>
      <c r="B391" s="4"/>
      <c r="C391" s="4"/>
      <c r="D391" s="5"/>
      <c r="E391" s="52"/>
      <c r="F391" s="53"/>
      <c r="G391" s="54"/>
      <c r="H391" s="55"/>
      <c r="I391" s="56"/>
      <c r="J391" s="57"/>
      <c r="K391" s="48"/>
      <c r="L391" s="13"/>
      <c r="M391" s="13"/>
      <c r="N391" s="37"/>
      <c r="O391" s="50"/>
      <c r="P391" s="37"/>
      <c r="Q391" s="37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</row>
    <row r="392" spans="1:44" x14ac:dyDescent="0.25">
      <c r="A392" s="49" t="s">
        <v>16</v>
      </c>
      <c r="B392" s="2"/>
      <c r="C392" s="2"/>
      <c r="D392" s="3"/>
      <c r="E392" s="47"/>
      <c r="F392" s="6">
        <f>COUNT(F25:F390)</f>
        <v>0</v>
      </c>
      <c r="G392" s="58"/>
      <c r="H392" s="82">
        <f>COUNT(H25:H390)</f>
        <v>0</v>
      </c>
      <c r="I392" s="59"/>
      <c r="J392" s="47"/>
      <c r="K392" s="48"/>
      <c r="L392" s="13"/>
      <c r="M392" s="13"/>
      <c r="N392" s="37"/>
      <c r="O392" s="50"/>
      <c r="P392" s="37"/>
      <c r="Q392" s="37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</row>
    <row r="393" spans="1:44" x14ac:dyDescent="0.25">
      <c r="A393" s="60"/>
      <c r="B393" s="15"/>
      <c r="C393" s="15"/>
      <c r="D393" s="16"/>
      <c r="E393" s="99" t="s">
        <v>3</v>
      </c>
      <c r="F393" s="100"/>
      <c r="G393" s="101"/>
      <c r="H393" s="83" t="e">
        <f>SUM(H25:H390)</f>
        <v>#DIV/0!</v>
      </c>
      <c r="I393" s="61"/>
      <c r="J393" s="81" t="e">
        <f>SUM(J25:J390)</f>
        <v>#DIV/0!</v>
      </c>
      <c r="K393" s="38"/>
      <c r="L393" s="13"/>
      <c r="M393" s="13"/>
      <c r="N393" s="37"/>
      <c r="O393" s="50"/>
      <c r="P393" s="37"/>
      <c r="Q393" s="37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</row>
    <row r="394" spans="1:44" ht="16.2" x14ac:dyDescent="0.25">
      <c r="A394" s="60"/>
      <c r="B394" s="15"/>
      <c r="C394" s="15"/>
      <c r="D394" s="16"/>
      <c r="E394" s="99" t="s">
        <v>27</v>
      </c>
      <c r="F394" s="100"/>
      <c r="G394" s="101"/>
      <c r="H394" s="131" t="e">
        <f>H393/H392</f>
        <v>#DIV/0!</v>
      </c>
      <c r="I394" s="15"/>
      <c r="J394" s="15"/>
      <c r="L394" s="13"/>
      <c r="M394" s="13"/>
      <c r="N394" s="37"/>
      <c r="O394" s="50"/>
      <c r="P394" s="37"/>
      <c r="Q394" s="37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</row>
    <row r="395" spans="1:44" ht="16.2" x14ac:dyDescent="0.25">
      <c r="A395" s="60"/>
      <c r="B395" s="15"/>
      <c r="C395" s="15"/>
      <c r="D395" s="16"/>
      <c r="E395" s="99" t="s">
        <v>28</v>
      </c>
      <c r="F395" s="100"/>
      <c r="G395" s="101"/>
      <c r="H395" s="132" t="e">
        <f>F21+H394</f>
        <v>#DIV/0!</v>
      </c>
      <c r="I395" s="15"/>
      <c r="J395" s="15"/>
      <c r="L395" s="13"/>
      <c r="M395" s="13"/>
      <c r="N395" s="37"/>
      <c r="O395" s="50"/>
      <c r="P395" s="37"/>
      <c r="Q395" s="37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</row>
    <row r="396" spans="1:44" ht="13.8" thickBot="1" x14ac:dyDescent="0.3">
      <c r="A396" s="60"/>
      <c r="B396" s="15"/>
      <c r="C396" s="15"/>
      <c r="D396" s="16"/>
      <c r="E396" s="62"/>
      <c r="F396" s="63"/>
      <c r="G396" s="63"/>
      <c r="H396" s="64"/>
      <c r="I396" s="15"/>
      <c r="J396" s="15"/>
      <c r="L396" s="13"/>
      <c r="M396" s="13"/>
      <c r="N396" s="37"/>
      <c r="O396" s="50"/>
      <c r="P396" s="37"/>
      <c r="Q396" s="37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</row>
    <row r="397" spans="1:44" ht="19.5" customHeight="1" thickTop="1" thickBot="1" x14ac:dyDescent="0.3">
      <c r="A397" s="60"/>
      <c r="B397" s="15"/>
      <c r="C397" s="15"/>
      <c r="D397" s="16"/>
      <c r="E397" s="92" t="s">
        <v>11</v>
      </c>
      <c r="F397" s="98"/>
      <c r="G397" s="98"/>
      <c r="H397" s="84" t="e">
        <f>(H394/H395)*100</f>
        <v>#DIV/0!</v>
      </c>
      <c r="I397" s="15"/>
      <c r="J397" s="15"/>
      <c r="L397" s="13"/>
      <c r="M397" s="13"/>
      <c r="N397" s="37"/>
      <c r="O397" s="50"/>
      <c r="P397" s="37"/>
      <c r="Q397" s="37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</row>
    <row r="398" spans="1:44" ht="19.5" customHeight="1" thickTop="1" thickBot="1" x14ac:dyDescent="0.3">
      <c r="A398" s="60"/>
      <c r="B398" s="15"/>
      <c r="C398" s="15"/>
      <c r="D398" s="16"/>
      <c r="E398" s="92" t="s">
        <v>12</v>
      </c>
      <c r="F398" s="93"/>
      <c r="G398" s="93"/>
      <c r="H398" s="130" t="e">
        <f>H395*86.4*D8</f>
        <v>#DIV/0!</v>
      </c>
      <c r="I398" s="15"/>
      <c r="J398" s="15"/>
      <c r="L398" s="13"/>
      <c r="M398" s="13"/>
      <c r="N398" s="37"/>
      <c r="O398" s="50"/>
      <c r="P398" s="37"/>
      <c r="Q398" s="37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</row>
    <row r="399" spans="1:44" ht="16.8" thickTop="1" thickBot="1" x14ac:dyDescent="0.3">
      <c r="A399" s="60"/>
      <c r="B399" s="15"/>
      <c r="C399" s="15"/>
      <c r="D399" s="16"/>
      <c r="E399" s="92" t="s">
        <v>31</v>
      </c>
      <c r="F399" s="93"/>
      <c r="G399" s="93"/>
      <c r="H399" s="130" t="e">
        <f>H394*86.4*D8</f>
        <v>#DIV/0!</v>
      </c>
      <c r="I399" s="15"/>
      <c r="J399" s="15"/>
      <c r="L399" s="13"/>
      <c r="M399" s="13"/>
      <c r="N399" s="37"/>
      <c r="O399" s="50"/>
      <c r="P399" s="37"/>
      <c r="Q399" s="37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</row>
    <row r="400" spans="1:44" x14ac:dyDescent="0.25">
      <c r="A400" s="65"/>
      <c r="B400" s="13"/>
      <c r="C400" s="13"/>
      <c r="D400" s="37"/>
      <c r="E400" s="66"/>
      <c r="F400" s="13"/>
      <c r="G400" s="13"/>
      <c r="H400" s="13"/>
      <c r="I400" s="13"/>
      <c r="J400" s="13"/>
      <c r="L400" s="13"/>
      <c r="M400" s="13"/>
      <c r="N400" s="37"/>
      <c r="O400" s="37"/>
      <c r="P400" s="37"/>
      <c r="Q400" s="37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</row>
    <row r="401" spans="1:44" x14ac:dyDescent="0.25">
      <c r="A401" s="65"/>
      <c r="B401" s="13"/>
      <c r="C401" s="13"/>
      <c r="D401" s="37"/>
      <c r="E401" s="66"/>
      <c r="F401" s="13"/>
      <c r="G401" s="13"/>
      <c r="H401" s="13"/>
      <c r="I401" s="13"/>
      <c r="J401" s="13"/>
      <c r="L401" s="13"/>
      <c r="M401" s="13"/>
      <c r="N401" s="37"/>
      <c r="O401" s="37"/>
      <c r="P401" s="37"/>
      <c r="Q401" s="37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</row>
    <row r="402" spans="1:44" x14ac:dyDescent="0.25">
      <c r="A402" s="65"/>
      <c r="B402" s="13"/>
      <c r="C402" s="13"/>
      <c r="D402" s="37"/>
      <c r="E402" s="66"/>
      <c r="F402" s="13"/>
      <c r="G402" s="13"/>
      <c r="H402" s="13"/>
      <c r="I402" s="13"/>
      <c r="J402" s="13"/>
      <c r="L402" s="13"/>
      <c r="M402" s="13"/>
      <c r="N402" s="37"/>
      <c r="O402" s="37"/>
      <c r="P402" s="37"/>
      <c r="Q402" s="37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</row>
    <row r="403" spans="1:44" x14ac:dyDescent="0.25">
      <c r="A403" s="67"/>
      <c r="B403" s="67"/>
      <c r="C403" s="67"/>
      <c r="D403" s="67"/>
      <c r="E403" s="66"/>
      <c r="F403" s="13"/>
      <c r="G403" s="13"/>
      <c r="H403" s="13"/>
      <c r="I403" s="13"/>
      <c r="J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</row>
    <row r="404" spans="1:44" x14ac:dyDescent="0.25">
      <c r="A404" s="68"/>
      <c r="B404" s="68"/>
      <c r="C404" s="68"/>
      <c r="D404" s="68"/>
      <c r="E404" s="66"/>
      <c r="F404" s="13"/>
      <c r="G404" s="13"/>
      <c r="H404" s="13"/>
      <c r="I404" s="13"/>
      <c r="J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</row>
    <row r="405" spans="1:44" x14ac:dyDescent="0.25">
      <c r="A405" s="68"/>
      <c r="B405" s="68"/>
      <c r="C405" s="68"/>
      <c r="D405" s="68"/>
      <c r="E405" s="66"/>
      <c r="F405" s="13"/>
      <c r="G405" s="13"/>
      <c r="H405" s="13"/>
      <c r="I405" s="13"/>
      <c r="J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</row>
    <row r="406" spans="1:44" x14ac:dyDescent="0.25">
      <c r="A406" s="68"/>
      <c r="B406" s="68"/>
      <c r="C406" s="68"/>
      <c r="D406" s="68"/>
      <c r="E406" s="66"/>
      <c r="F406" s="13"/>
      <c r="G406" s="13"/>
      <c r="H406" s="13"/>
      <c r="I406" s="13"/>
      <c r="J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</row>
    <row r="407" spans="1:44" x14ac:dyDescent="0.25">
      <c r="A407" s="68"/>
      <c r="B407" s="68"/>
      <c r="C407" s="68"/>
      <c r="D407" s="68"/>
      <c r="E407" s="66"/>
      <c r="F407" s="13"/>
      <c r="G407" s="13"/>
      <c r="H407" s="13"/>
      <c r="I407" s="13"/>
      <c r="J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</row>
    <row r="408" spans="1:44" x14ac:dyDescent="0.25">
      <c r="A408" s="68"/>
      <c r="B408" s="68"/>
      <c r="C408" s="68"/>
      <c r="D408" s="68"/>
      <c r="E408" s="66"/>
      <c r="F408" s="13"/>
      <c r="G408" s="13"/>
      <c r="H408" s="13"/>
      <c r="I408" s="13"/>
      <c r="J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</row>
    <row r="409" spans="1:44" x14ac:dyDescent="0.25">
      <c r="A409" s="68"/>
      <c r="B409" s="68"/>
      <c r="C409" s="68"/>
      <c r="D409" s="68"/>
      <c r="E409" s="66"/>
      <c r="F409" s="13"/>
      <c r="G409" s="13"/>
      <c r="H409" s="13"/>
      <c r="I409" s="13"/>
      <c r="J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</row>
    <row r="410" spans="1:44" x14ac:dyDescent="0.25">
      <c r="A410" s="68"/>
      <c r="B410" s="68"/>
      <c r="C410" s="68"/>
      <c r="D410" s="68"/>
      <c r="E410" s="66"/>
      <c r="F410" s="13"/>
      <c r="G410" s="13"/>
      <c r="H410" s="13"/>
      <c r="I410" s="13"/>
      <c r="J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</row>
    <row r="411" spans="1:44" x14ac:dyDescent="0.25">
      <c r="A411" s="68"/>
      <c r="B411" s="68"/>
      <c r="C411" s="68"/>
      <c r="D411" s="68"/>
      <c r="E411" s="66"/>
      <c r="F411" s="13"/>
      <c r="G411" s="13"/>
      <c r="H411" s="13"/>
      <c r="I411" s="13"/>
      <c r="J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</row>
    <row r="412" spans="1:44" x14ac:dyDescent="0.25">
      <c r="A412" s="68"/>
      <c r="B412" s="68"/>
      <c r="C412" s="68"/>
      <c r="D412" s="68"/>
      <c r="E412" s="66"/>
      <c r="F412" s="13"/>
      <c r="G412" s="13"/>
      <c r="H412" s="13"/>
      <c r="I412" s="13"/>
      <c r="J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</row>
    <row r="413" spans="1:44" x14ac:dyDescent="0.25">
      <c r="A413" s="67"/>
      <c r="B413" s="69"/>
      <c r="C413" s="69"/>
      <c r="D413" s="70"/>
      <c r="E413" s="66"/>
      <c r="F413" s="13"/>
      <c r="G413" s="13"/>
      <c r="H413" s="13"/>
      <c r="I413" s="13"/>
      <c r="J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</row>
    <row r="414" spans="1:44" ht="12.75" customHeight="1" x14ac:dyDescent="0.4">
      <c r="A414" s="37"/>
      <c r="B414" s="37"/>
      <c r="C414" s="37"/>
      <c r="D414" s="71"/>
      <c r="E414" s="66"/>
      <c r="F414" s="13"/>
      <c r="G414" s="13"/>
      <c r="H414" s="13"/>
      <c r="I414" s="13"/>
      <c r="J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</row>
    <row r="415" spans="1:44" x14ac:dyDescent="0.25">
      <c r="A415" s="13"/>
      <c r="B415" s="13"/>
      <c r="C415" s="13"/>
      <c r="D415" s="37"/>
      <c r="E415" s="66"/>
      <c r="F415" s="13"/>
      <c r="G415" s="13"/>
      <c r="H415" s="13"/>
      <c r="I415" s="13"/>
      <c r="J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</row>
    <row r="416" spans="1:44" x14ac:dyDescent="0.25">
      <c r="A416" s="13"/>
      <c r="B416" s="13"/>
      <c r="C416" s="13"/>
      <c r="D416" s="37"/>
      <c r="E416" s="66"/>
      <c r="F416" s="13"/>
      <c r="G416" s="13"/>
      <c r="H416" s="13"/>
      <c r="I416" s="13"/>
      <c r="J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</row>
    <row r="417" spans="1:44" x14ac:dyDescent="0.25">
      <c r="A417" s="13"/>
      <c r="B417" s="13"/>
      <c r="C417" s="13"/>
      <c r="D417" s="37"/>
      <c r="E417" s="66"/>
      <c r="F417" s="13"/>
      <c r="G417" s="13"/>
      <c r="H417" s="13"/>
      <c r="I417" s="13"/>
      <c r="J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</row>
    <row r="418" spans="1:44" x14ac:dyDescent="0.25">
      <c r="A418" s="13"/>
      <c r="B418" s="13"/>
      <c r="C418" s="13"/>
      <c r="D418" s="37"/>
      <c r="E418" s="66"/>
      <c r="F418" s="13"/>
      <c r="G418" s="13"/>
      <c r="H418" s="13"/>
      <c r="I418" s="13"/>
      <c r="J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</row>
    <row r="419" spans="1:44" x14ac:dyDescent="0.25">
      <c r="A419" s="13"/>
      <c r="B419" s="13"/>
      <c r="C419" s="13"/>
      <c r="D419" s="37"/>
      <c r="E419" s="66"/>
      <c r="F419" s="13"/>
      <c r="G419" s="13"/>
      <c r="H419" s="13"/>
      <c r="I419" s="13"/>
      <c r="J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</row>
    <row r="420" spans="1:44" x14ac:dyDescent="0.25">
      <c r="A420" s="13"/>
      <c r="B420" s="13"/>
      <c r="C420" s="13"/>
      <c r="D420" s="37"/>
      <c r="E420" s="66"/>
      <c r="F420" s="13"/>
      <c r="G420" s="13"/>
      <c r="H420" s="13"/>
      <c r="I420" s="13"/>
      <c r="J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</row>
    <row r="421" spans="1:44" x14ac:dyDescent="0.25">
      <c r="A421" s="13"/>
      <c r="B421" s="13"/>
      <c r="C421" s="13"/>
      <c r="D421" s="37"/>
      <c r="E421" s="66"/>
      <c r="F421" s="13"/>
      <c r="G421" s="13"/>
      <c r="H421" s="13"/>
      <c r="I421" s="13"/>
      <c r="J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</row>
    <row r="422" spans="1:44" x14ac:dyDescent="0.25">
      <c r="A422" s="13"/>
      <c r="B422" s="13"/>
      <c r="C422" s="13"/>
      <c r="D422" s="37"/>
      <c r="E422" s="66"/>
      <c r="F422" s="13"/>
      <c r="G422" s="13"/>
      <c r="H422" s="13"/>
      <c r="I422" s="13"/>
      <c r="J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</row>
    <row r="423" spans="1:44" x14ac:dyDescent="0.25">
      <c r="A423" s="13"/>
      <c r="B423" s="13"/>
      <c r="C423" s="13"/>
      <c r="D423" s="37"/>
      <c r="E423" s="66"/>
      <c r="F423" s="13"/>
      <c r="G423" s="13"/>
      <c r="H423" s="13"/>
      <c r="I423" s="13"/>
      <c r="J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13"/>
    </row>
    <row r="424" spans="1:44" x14ac:dyDescent="0.25">
      <c r="A424" s="13"/>
      <c r="B424" s="13"/>
      <c r="C424" s="13"/>
      <c r="D424" s="37"/>
      <c r="E424" s="66"/>
      <c r="F424" s="13"/>
      <c r="G424" s="13"/>
      <c r="H424" s="13"/>
      <c r="I424" s="13"/>
      <c r="J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  <c r="AR424" s="13"/>
    </row>
    <row r="425" spans="1:44" x14ac:dyDescent="0.25">
      <c r="A425" s="13"/>
      <c r="B425" s="13"/>
      <c r="C425" s="13"/>
      <c r="D425" s="37"/>
      <c r="E425" s="66"/>
      <c r="F425" s="13"/>
      <c r="G425" s="13"/>
      <c r="H425" s="13"/>
      <c r="I425" s="13"/>
      <c r="J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  <c r="AP425" s="13"/>
      <c r="AQ425" s="13"/>
      <c r="AR425" s="13"/>
    </row>
    <row r="426" spans="1:44" x14ac:dyDescent="0.25">
      <c r="A426" s="13"/>
      <c r="B426" s="13"/>
      <c r="C426" s="13"/>
      <c r="D426" s="37"/>
      <c r="E426" s="66"/>
      <c r="F426" s="13"/>
      <c r="G426" s="13"/>
      <c r="H426" s="13"/>
      <c r="I426" s="13"/>
      <c r="J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  <c r="AP426" s="13"/>
      <c r="AQ426" s="13"/>
      <c r="AR426" s="13"/>
    </row>
    <row r="427" spans="1:44" x14ac:dyDescent="0.25">
      <c r="A427" s="13"/>
      <c r="B427" s="13"/>
      <c r="C427" s="13"/>
      <c r="D427" s="37"/>
      <c r="E427" s="66"/>
      <c r="F427" s="13"/>
      <c r="G427" s="13"/>
      <c r="H427" s="13"/>
      <c r="I427" s="13"/>
      <c r="J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  <c r="AP427" s="13"/>
      <c r="AQ427" s="13"/>
      <c r="AR427" s="13"/>
    </row>
    <row r="428" spans="1:44" x14ac:dyDescent="0.25">
      <c r="A428" s="13"/>
      <c r="B428" s="13"/>
      <c r="C428" s="13"/>
      <c r="D428" s="37"/>
      <c r="E428" s="66"/>
      <c r="F428" s="13"/>
      <c r="G428" s="13"/>
      <c r="H428" s="13"/>
      <c r="I428" s="13"/>
      <c r="J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O428" s="13"/>
      <c r="AP428" s="13"/>
      <c r="AQ428" s="13"/>
      <c r="AR428" s="13"/>
    </row>
    <row r="429" spans="1:44" x14ac:dyDescent="0.25">
      <c r="A429" s="13"/>
      <c r="B429" s="13"/>
      <c r="C429" s="13"/>
      <c r="D429" s="37"/>
      <c r="E429" s="66"/>
      <c r="F429" s="13"/>
      <c r="G429" s="13"/>
      <c r="H429" s="13"/>
      <c r="I429" s="13"/>
      <c r="J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  <c r="AO429" s="13"/>
      <c r="AP429" s="13"/>
      <c r="AQ429" s="13"/>
      <c r="AR429" s="13"/>
    </row>
    <row r="430" spans="1:44" x14ac:dyDescent="0.25">
      <c r="A430" s="13"/>
      <c r="B430" s="13"/>
      <c r="C430" s="13"/>
      <c r="D430" s="37"/>
      <c r="E430" s="66"/>
      <c r="F430" s="13"/>
      <c r="G430" s="13"/>
      <c r="H430" s="13"/>
      <c r="I430" s="13"/>
      <c r="J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  <c r="AO430" s="13"/>
      <c r="AP430" s="13"/>
      <c r="AQ430" s="13"/>
      <c r="AR430" s="13"/>
    </row>
    <row r="431" spans="1:44" x14ac:dyDescent="0.25">
      <c r="A431" s="13"/>
      <c r="B431" s="13"/>
      <c r="C431" s="13"/>
      <c r="D431" s="37"/>
      <c r="E431" s="66"/>
      <c r="F431" s="13"/>
      <c r="G431" s="13"/>
      <c r="H431" s="13"/>
      <c r="I431" s="13"/>
      <c r="J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  <c r="AO431" s="13"/>
      <c r="AP431" s="13"/>
      <c r="AQ431" s="13"/>
      <c r="AR431" s="13"/>
    </row>
    <row r="432" spans="1:44" x14ac:dyDescent="0.25">
      <c r="A432" s="13"/>
      <c r="B432" s="13"/>
      <c r="C432" s="13"/>
      <c r="D432" s="37"/>
      <c r="E432" s="66"/>
      <c r="F432" s="13"/>
      <c r="G432" s="13"/>
      <c r="H432" s="13"/>
      <c r="I432" s="13"/>
      <c r="J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  <c r="AO432" s="13"/>
      <c r="AP432" s="13"/>
      <c r="AQ432" s="13"/>
      <c r="AR432" s="13"/>
    </row>
    <row r="433" spans="1:44" x14ac:dyDescent="0.25">
      <c r="A433" s="13"/>
      <c r="B433" s="13"/>
      <c r="C433" s="13"/>
      <c r="D433" s="37"/>
      <c r="E433" s="66"/>
      <c r="F433" s="13"/>
      <c r="G433" s="13"/>
      <c r="H433" s="13"/>
      <c r="I433" s="13"/>
      <c r="J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  <c r="AO433" s="13"/>
      <c r="AP433" s="13"/>
      <c r="AQ433" s="13"/>
      <c r="AR433" s="13"/>
    </row>
    <row r="434" spans="1:44" x14ac:dyDescent="0.25">
      <c r="A434" s="13"/>
      <c r="B434" s="13"/>
      <c r="C434" s="13"/>
      <c r="D434" s="37"/>
      <c r="E434" s="66"/>
      <c r="F434" s="13"/>
      <c r="G434" s="13"/>
      <c r="H434" s="13"/>
      <c r="I434" s="13"/>
      <c r="J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  <c r="AO434" s="13"/>
      <c r="AP434" s="13"/>
      <c r="AQ434" s="13"/>
      <c r="AR434" s="13"/>
    </row>
    <row r="435" spans="1:44" x14ac:dyDescent="0.25">
      <c r="A435" s="13"/>
      <c r="B435" s="13"/>
      <c r="C435" s="13"/>
      <c r="D435" s="37"/>
      <c r="E435" s="66"/>
      <c r="F435" s="13"/>
      <c r="G435" s="13"/>
      <c r="H435" s="13"/>
      <c r="I435" s="13"/>
      <c r="J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  <c r="AO435" s="13"/>
      <c r="AP435" s="13"/>
      <c r="AQ435" s="13"/>
      <c r="AR435" s="13"/>
    </row>
    <row r="436" spans="1:44" x14ac:dyDescent="0.25">
      <c r="A436" s="13"/>
      <c r="B436" s="13"/>
      <c r="C436" s="13"/>
      <c r="D436" s="37"/>
      <c r="E436" s="66"/>
      <c r="F436" s="13"/>
      <c r="G436" s="13"/>
      <c r="H436" s="13"/>
      <c r="I436" s="13"/>
      <c r="J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  <c r="AO436" s="13"/>
      <c r="AP436" s="13"/>
      <c r="AQ436" s="13"/>
      <c r="AR436" s="13"/>
    </row>
    <row r="437" spans="1:44" x14ac:dyDescent="0.25">
      <c r="A437" s="13"/>
      <c r="B437" s="13"/>
      <c r="C437" s="13"/>
      <c r="D437" s="37"/>
      <c r="E437" s="66"/>
      <c r="F437" s="13"/>
      <c r="G437" s="13"/>
      <c r="H437" s="13"/>
      <c r="I437" s="13"/>
      <c r="J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  <c r="AO437" s="13"/>
      <c r="AP437" s="13"/>
      <c r="AQ437" s="13"/>
      <c r="AR437" s="13"/>
    </row>
    <row r="438" spans="1:44" x14ac:dyDescent="0.25">
      <c r="A438" s="13"/>
      <c r="B438" s="13"/>
      <c r="C438" s="13"/>
      <c r="D438" s="37"/>
      <c r="E438" s="66"/>
      <c r="F438" s="13"/>
      <c r="G438" s="13"/>
      <c r="H438" s="13"/>
      <c r="I438" s="13"/>
      <c r="J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  <c r="AO438" s="13"/>
      <c r="AP438" s="13"/>
      <c r="AQ438" s="13"/>
      <c r="AR438" s="13"/>
    </row>
    <row r="439" spans="1:44" x14ac:dyDescent="0.25">
      <c r="A439" s="13"/>
      <c r="B439" s="13"/>
      <c r="C439" s="13"/>
      <c r="D439" s="37"/>
      <c r="E439" s="66"/>
      <c r="F439" s="13"/>
      <c r="G439" s="13"/>
      <c r="H439" s="13"/>
      <c r="I439" s="13"/>
      <c r="J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  <c r="AO439" s="13"/>
      <c r="AP439" s="13"/>
      <c r="AQ439" s="13"/>
      <c r="AR439" s="13"/>
    </row>
    <row r="440" spans="1:44" x14ac:dyDescent="0.25">
      <c r="A440" s="13"/>
      <c r="B440" s="13"/>
      <c r="C440" s="13"/>
      <c r="D440" s="37"/>
      <c r="E440" s="66"/>
      <c r="F440" s="13"/>
      <c r="G440" s="13"/>
      <c r="H440" s="13"/>
      <c r="I440" s="13"/>
      <c r="J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  <c r="AO440" s="13"/>
      <c r="AP440" s="13"/>
      <c r="AQ440" s="13"/>
      <c r="AR440" s="13"/>
    </row>
    <row r="441" spans="1:44" x14ac:dyDescent="0.25">
      <c r="A441" s="13"/>
      <c r="B441" s="13"/>
      <c r="C441" s="13"/>
      <c r="D441" s="37"/>
      <c r="E441" s="66"/>
      <c r="F441" s="13"/>
      <c r="G441" s="13"/>
      <c r="H441" s="13"/>
      <c r="I441" s="13"/>
      <c r="J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  <c r="AO441" s="13"/>
      <c r="AP441" s="13"/>
      <c r="AQ441" s="13"/>
      <c r="AR441" s="13"/>
    </row>
    <row r="442" spans="1:44" x14ac:dyDescent="0.25">
      <c r="A442" s="13"/>
      <c r="B442" s="13"/>
      <c r="C442" s="13"/>
      <c r="D442" s="37"/>
      <c r="E442" s="66"/>
      <c r="F442" s="13"/>
      <c r="G442" s="13"/>
      <c r="H442" s="13"/>
      <c r="I442" s="13"/>
      <c r="J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  <c r="AO442" s="13"/>
      <c r="AP442" s="13"/>
      <c r="AQ442" s="13"/>
      <c r="AR442" s="13"/>
    </row>
    <row r="443" spans="1:44" x14ac:dyDescent="0.25">
      <c r="A443" s="13"/>
      <c r="B443" s="13"/>
      <c r="C443" s="13"/>
      <c r="D443" s="37"/>
      <c r="E443" s="66"/>
      <c r="F443" s="13"/>
      <c r="G443" s="13"/>
      <c r="H443" s="13"/>
      <c r="I443" s="13"/>
      <c r="J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  <c r="AN443" s="13"/>
      <c r="AO443" s="13"/>
      <c r="AP443" s="13"/>
      <c r="AQ443" s="13"/>
      <c r="AR443" s="13"/>
    </row>
    <row r="444" spans="1:44" x14ac:dyDescent="0.25">
      <c r="A444" s="13"/>
      <c r="B444" s="13"/>
      <c r="C444" s="13"/>
      <c r="D444" s="37"/>
      <c r="E444" s="66"/>
      <c r="F444" s="13"/>
      <c r="G444" s="13"/>
      <c r="H444" s="13"/>
      <c r="I444" s="13"/>
      <c r="J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  <c r="AN444" s="13"/>
      <c r="AO444" s="13"/>
      <c r="AP444" s="13"/>
      <c r="AQ444" s="13"/>
      <c r="AR444" s="13"/>
    </row>
    <row r="445" spans="1:44" x14ac:dyDescent="0.25">
      <c r="A445" s="13"/>
      <c r="B445" s="13"/>
      <c r="C445" s="13"/>
      <c r="D445" s="37"/>
      <c r="E445" s="66"/>
      <c r="F445" s="13"/>
      <c r="G445" s="13"/>
      <c r="H445" s="13"/>
      <c r="I445" s="13"/>
      <c r="J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  <c r="AO445" s="13"/>
      <c r="AP445" s="13"/>
      <c r="AQ445" s="13"/>
      <c r="AR445" s="13"/>
    </row>
    <row r="446" spans="1:44" x14ac:dyDescent="0.25">
      <c r="A446" s="13"/>
      <c r="B446" s="13"/>
      <c r="C446" s="13"/>
      <c r="D446" s="37"/>
      <c r="E446" s="66"/>
      <c r="F446" s="13"/>
      <c r="G446" s="13"/>
      <c r="H446" s="13"/>
      <c r="I446" s="13"/>
      <c r="J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  <c r="AO446" s="13"/>
      <c r="AP446" s="13"/>
      <c r="AQ446" s="13"/>
      <c r="AR446" s="13"/>
    </row>
    <row r="447" spans="1:44" x14ac:dyDescent="0.25">
      <c r="A447" s="13"/>
      <c r="B447" s="13"/>
      <c r="C447" s="13"/>
      <c r="D447" s="37"/>
      <c r="E447" s="66"/>
      <c r="F447" s="13"/>
      <c r="G447" s="13"/>
      <c r="H447" s="13"/>
      <c r="I447" s="13"/>
      <c r="J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  <c r="AO447" s="13"/>
      <c r="AP447" s="13"/>
      <c r="AQ447" s="13"/>
      <c r="AR447" s="13"/>
    </row>
    <row r="448" spans="1:44" x14ac:dyDescent="0.25">
      <c r="A448" s="13"/>
      <c r="B448" s="13"/>
      <c r="C448" s="13"/>
      <c r="D448" s="37"/>
      <c r="E448" s="66"/>
      <c r="F448" s="13"/>
      <c r="G448" s="13"/>
      <c r="H448" s="13"/>
      <c r="I448" s="13"/>
      <c r="J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  <c r="AO448" s="13"/>
      <c r="AP448" s="13"/>
      <c r="AQ448" s="13"/>
      <c r="AR448" s="13"/>
    </row>
    <row r="449" spans="1:44" x14ac:dyDescent="0.25">
      <c r="A449" s="13"/>
      <c r="B449" s="13"/>
      <c r="C449" s="13"/>
      <c r="D449" s="37"/>
      <c r="E449" s="66"/>
      <c r="F449" s="13"/>
      <c r="G449" s="13"/>
      <c r="H449" s="13"/>
      <c r="I449" s="13"/>
      <c r="J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  <c r="AO449" s="13"/>
      <c r="AP449" s="13"/>
      <c r="AQ449" s="13"/>
      <c r="AR449" s="13"/>
    </row>
    <row r="450" spans="1:44" x14ac:dyDescent="0.25">
      <c r="A450" s="13"/>
      <c r="B450" s="13"/>
      <c r="C450" s="13"/>
      <c r="D450" s="37"/>
      <c r="E450" s="66"/>
      <c r="F450" s="13"/>
      <c r="G450" s="13"/>
      <c r="H450" s="13"/>
      <c r="I450" s="13"/>
      <c r="J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  <c r="AO450" s="13"/>
      <c r="AP450" s="13"/>
      <c r="AQ450" s="13"/>
      <c r="AR450" s="13"/>
    </row>
    <row r="451" spans="1:44" x14ac:dyDescent="0.25">
      <c r="A451" s="13"/>
      <c r="B451" s="13"/>
      <c r="C451" s="13"/>
      <c r="D451" s="37"/>
      <c r="E451" s="66"/>
      <c r="F451" s="13"/>
      <c r="G451" s="13"/>
      <c r="H451" s="13"/>
      <c r="I451" s="13"/>
      <c r="J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  <c r="AO451" s="13"/>
      <c r="AP451" s="13"/>
      <c r="AQ451" s="13"/>
      <c r="AR451" s="13"/>
    </row>
    <row r="452" spans="1:44" x14ac:dyDescent="0.25">
      <c r="A452" s="13"/>
      <c r="B452" s="13"/>
      <c r="C452" s="13"/>
      <c r="D452" s="37"/>
      <c r="E452" s="66"/>
      <c r="F452" s="13"/>
      <c r="G452" s="13"/>
      <c r="H452" s="13"/>
      <c r="I452" s="13"/>
      <c r="J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  <c r="AO452" s="13"/>
      <c r="AP452" s="13"/>
      <c r="AQ452" s="13"/>
      <c r="AR452" s="13"/>
    </row>
    <row r="453" spans="1:44" x14ac:dyDescent="0.25">
      <c r="A453" s="13"/>
      <c r="B453" s="13"/>
      <c r="C453" s="13"/>
      <c r="D453" s="37"/>
      <c r="E453" s="66"/>
      <c r="F453" s="13"/>
      <c r="G453" s="13"/>
      <c r="H453" s="13"/>
      <c r="I453" s="13"/>
      <c r="J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  <c r="AO453" s="13"/>
      <c r="AP453" s="13"/>
      <c r="AQ453" s="13"/>
      <c r="AR453" s="13"/>
    </row>
    <row r="454" spans="1:44" x14ac:dyDescent="0.25">
      <c r="A454" s="13"/>
      <c r="B454" s="13"/>
      <c r="C454" s="13"/>
      <c r="D454" s="37"/>
      <c r="E454" s="66"/>
      <c r="F454" s="13"/>
      <c r="G454" s="13"/>
      <c r="H454" s="13"/>
      <c r="I454" s="13"/>
      <c r="J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  <c r="AO454" s="13"/>
      <c r="AP454" s="13"/>
      <c r="AQ454" s="13"/>
      <c r="AR454" s="13"/>
    </row>
    <row r="455" spans="1:44" x14ac:dyDescent="0.25">
      <c r="A455" s="13"/>
      <c r="B455" s="13"/>
      <c r="C455" s="13"/>
      <c r="D455" s="37"/>
      <c r="E455" s="66"/>
      <c r="F455" s="13"/>
      <c r="G455" s="13"/>
      <c r="H455" s="13"/>
      <c r="I455" s="13"/>
      <c r="J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  <c r="AO455" s="13"/>
      <c r="AP455" s="13"/>
      <c r="AQ455" s="13"/>
      <c r="AR455" s="13"/>
    </row>
    <row r="456" spans="1:44" x14ac:dyDescent="0.25">
      <c r="A456" s="13"/>
      <c r="B456" s="13"/>
      <c r="C456" s="13"/>
      <c r="D456" s="37"/>
      <c r="E456" s="66"/>
      <c r="F456" s="13"/>
      <c r="G456" s="13"/>
      <c r="H456" s="13"/>
      <c r="I456" s="13"/>
      <c r="J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  <c r="AO456" s="13"/>
      <c r="AP456" s="13"/>
      <c r="AQ456" s="13"/>
      <c r="AR456" s="13"/>
    </row>
    <row r="457" spans="1:44" x14ac:dyDescent="0.25">
      <c r="A457" s="13"/>
      <c r="B457" s="13"/>
      <c r="C457" s="13"/>
      <c r="D457" s="37"/>
      <c r="E457" s="66"/>
      <c r="F457" s="13"/>
      <c r="G457" s="13"/>
      <c r="H457" s="13"/>
      <c r="I457" s="13"/>
      <c r="J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  <c r="AO457" s="13"/>
      <c r="AP457" s="13"/>
      <c r="AQ457" s="13"/>
      <c r="AR457" s="13"/>
    </row>
    <row r="458" spans="1:44" x14ac:dyDescent="0.25">
      <c r="A458" s="13"/>
      <c r="B458" s="13"/>
      <c r="C458" s="13"/>
      <c r="D458" s="37"/>
      <c r="E458" s="66"/>
      <c r="F458" s="13"/>
      <c r="G458" s="13"/>
      <c r="H458" s="13"/>
      <c r="I458" s="13"/>
      <c r="J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O458" s="13"/>
      <c r="AP458" s="13"/>
      <c r="AQ458" s="13"/>
      <c r="AR458" s="13"/>
    </row>
    <row r="459" spans="1:44" x14ac:dyDescent="0.25">
      <c r="A459" s="13"/>
      <c r="B459" s="13"/>
      <c r="C459" s="13"/>
      <c r="D459" s="37"/>
      <c r="E459" s="66"/>
      <c r="F459" s="13"/>
      <c r="G459" s="13"/>
      <c r="H459" s="13"/>
      <c r="I459" s="13"/>
      <c r="J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  <c r="AO459" s="13"/>
      <c r="AP459" s="13"/>
      <c r="AQ459" s="13"/>
      <c r="AR459" s="13"/>
    </row>
    <row r="460" spans="1:44" x14ac:dyDescent="0.25">
      <c r="A460" s="13"/>
      <c r="B460" s="13"/>
      <c r="C460" s="13"/>
      <c r="D460" s="37"/>
      <c r="E460" s="66"/>
      <c r="F460" s="13"/>
      <c r="G460" s="13"/>
      <c r="H460" s="13"/>
      <c r="I460" s="13"/>
      <c r="J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  <c r="AO460" s="13"/>
      <c r="AP460" s="13"/>
      <c r="AQ460" s="13"/>
      <c r="AR460" s="13"/>
    </row>
    <row r="461" spans="1:44" x14ac:dyDescent="0.25">
      <c r="A461" s="13"/>
      <c r="B461" s="13"/>
      <c r="C461" s="13"/>
      <c r="D461" s="37"/>
      <c r="E461" s="66"/>
      <c r="F461" s="13"/>
      <c r="G461" s="13"/>
      <c r="H461" s="13"/>
      <c r="I461" s="13"/>
      <c r="J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  <c r="AO461" s="13"/>
      <c r="AP461" s="13"/>
      <c r="AQ461" s="13"/>
      <c r="AR461" s="13"/>
    </row>
    <row r="462" spans="1:44" x14ac:dyDescent="0.25">
      <c r="A462" s="13"/>
      <c r="B462" s="13"/>
      <c r="C462" s="13"/>
      <c r="D462" s="37"/>
      <c r="E462" s="66"/>
      <c r="F462" s="13"/>
      <c r="G462" s="13"/>
      <c r="H462" s="13"/>
      <c r="I462" s="13"/>
      <c r="J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  <c r="AO462" s="13"/>
      <c r="AP462" s="13"/>
      <c r="AQ462" s="13"/>
      <c r="AR462" s="13"/>
    </row>
    <row r="463" spans="1:44" x14ac:dyDescent="0.25">
      <c r="A463" s="13"/>
      <c r="B463" s="13"/>
      <c r="C463" s="13"/>
      <c r="D463" s="37"/>
      <c r="E463" s="66"/>
      <c r="F463" s="13"/>
      <c r="G463" s="13"/>
      <c r="H463" s="13"/>
      <c r="I463" s="13"/>
      <c r="J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  <c r="AO463" s="13"/>
      <c r="AP463" s="13"/>
      <c r="AQ463" s="13"/>
      <c r="AR463" s="13"/>
    </row>
    <row r="464" spans="1:44" x14ac:dyDescent="0.25">
      <c r="A464" s="13"/>
      <c r="B464" s="13"/>
      <c r="C464" s="13"/>
      <c r="D464" s="37"/>
      <c r="E464" s="66"/>
      <c r="F464" s="13"/>
      <c r="G464" s="13"/>
      <c r="H464" s="13"/>
      <c r="I464" s="13"/>
      <c r="J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  <c r="AO464" s="13"/>
      <c r="AP464" s="13"/>
      <c r="AQ464" s="13"/>
      <c r="AR464" s="13"/>
    </row>
    <row r="465" spans="1:44" x14ac:dyDescent="0.25">
      <c r="A465" s="13"/>
      <c r="B465" s="13"/>
      <c r="C465" s="13"/>
      <c r="D465" s="37"/>
      <c r="E465" s="66"/>
      <c r="F465" s="13"/>
      <c r="G465" s="13"/>
      <c r="H465" s="13"/>
      <c r="I465" s="13"/>
      <c r="J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  <c r="AO465" s="13"/>
      <c r="AP465" s="13"/>
      <c r="AQ465" s="13"/>
      <c r="AR465" s="13"/>
    </row>
    <row r="466" spans="1:44" x14ac:dyDescent="0.25">
      <c r="A466" s="13"/>
      <c r="B466" s="13"/>
      <c r="C466" s="13"/>
      <c r="D466" s="37"/>
      <c r="E466" s="66"/>
      <c r="F466" s="13"/>
      <c r="G466" s="13"/>
      <c r="H466" s="13"/>
      <c r="I466" s="13"/>
      <c r="J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</row>
    <row r="467" spans="1:44" x14ac:dyDescent="0.25">
      <c r="A467" s="13"/>
      <c r="B467" s="13"/>
      <c r="C467" s="13"/>
      <c r="D467" s="37"/>
      <c r="E467" s="66"/>
      <c r="F467" s="13"/>
      <c r="G467" s="13"/>
      <c r="H467" s="13"/>
      <c r="I467" s="13"/>
      <c r="J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  <c r="AO467" s="13"/>
      <c r="AP467" s="13"/>
      <c r="AQ467" s="13"/>
      <c r="AR467" s="13"/>
    </row>
    <row r="468" spans="1:44" x14ac:dyDescent="0.25">
      <c r="A468" s="13"/>
      <c r="B468" s="13"/>
      <c r="C468" s="13"/>
      <c r="D468" s="37"/>
      <c r="E468" s="66"/>
      <c r="F468" s="13"/>
      <c r="G468" s="13"/>
      <c r="H468" s="13"/>
      <c r="I468" s="13"/>
      <c r="J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  <c r="AO468" s="13"/>
      <c r="AP468" s="13"/>
      <c r="AQ468" s="13"/>
      <c r="AR468" s="13"/>
    </row>
    <row r="469" spans="1:44" x14ac:dyDescent="0.25">
      <c r="A469" s="13"/>
      <c r="B469" s="13"/>
      <c r="C469" s="13"/>
      <c r="D469" s="37"/>
      <c r="E469" s="66"/>
      <c r="F469" s="13"/>
      <c r="G469" s="13"/>
      <c r="H469" s="13"/>
      <c r="I469" s="13"/>
      <c r="J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/>
      <c r="AO469" s="13"/>
      <c r="AP469" s="13"/>
      <c r="AQ469" s="13"/>
      <c r="AR469" s="13"/>
    </row>
    <row r="470" spans="1:44" x14ac:dyDescent="0.25">
      <c r="A470" s="13"/>
      <c r="B470" s="13"/>
      <c r="C470" s="13"/>
      <c r="D470" s="37"/>
      <c r="E470" s="66"/>
      <c r="F470" s="13"/>
      <c r="G470" s="13"/>
      <c r="H470" s="13"/>
      <c r="I470" s="13"/>
      <c r="J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  <c r="AO470" s="13"/>
      <c r="AP470" s="13"/>
      <c r="AQ470" s="13"/>
      <c r="AR470" s="13"/>
    </row>
    <row r="471" spans="1:44" x14ac:dyDescent="0.25">
      <c r="A471" s="13"/>
      <c r="B471" s="13"/>
      <c r="C471" s="13"/>
      <c r="D471" s="37"/>
      <c r="E471" s="66"/>
      <c r="F471" s="13"/>
      <c r="G471" s="13"/>
      <c r="H471" s="13"/>
      <c r="I471" s="13"/>
      <c r="J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  <c r="AN471" s="13"/>
      <c r="AO471" s="13"/>
      <c r="AP471" s="13"/>
      <c r="AQ471" s="13"/>
      <c r="AR471" s="13"/>
    </row>
    <row r="472" spans="1:44" x14ac:dyDescent="0.25">
      <c r="A472" s="13"/>
      <c r="B472" s="13"/>
      <c r="C472" s="13"/>
      <c r="D472" s="37"/>
      <c r="E472" s="66"/>
      <c r="F472" s="13"/>
      <c r="G472" s="13"/>
      <c r="H472" s="13"/>
      <c r="I472" s="13"/>
      <c r="J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  <c r="AN472" s="13"/>
      <c r="AO472" s="13"/>
      <c r="AP472" s="13"/>
      <c r="AQ472" s="13"/>
      <c r="AR472" s="13"/>
    </row>
    <row r="473" spans="1:44" x14ac:dyDescent="0.25">
      <c r="A473" s="13"/>
      <c r="B473" s="13"/>
      <c r="C473" s="13"/>
      <c r="D473" s="37"/>
      <c r="E473" s="66"/>
      <c r="F473" s="13"/>
      <c r="G473" s="13"/>
      <c r="H473" s="13"/>
      <c r="I473" s="13"/>
      <c r="J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  <c r="AN473" s="13"/>
      <c r="AO473" s="13"/>
      <c r="AP473" s="13"/>
      <c r="AQ473" s="13"/>
      <c r="AR473" s="13"/>
    </row>
    <row r="474" spans="1:44" x14ac:dyDescent="0.25">
      <c r="A474" s="13"/>
      <c r="B474" s="13"/>
      <c r="C474" s="13"/>
      <c r="D474" s="37"/>
      <c r="E474" s="66"/>
      <c r="F474" s="13"/>
      <c r="G474" s="13"/>
      <c r="H474" s="13"/>
      <c r="I474" s="13"/>
      <c r="J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  <c r="AN474" s="13"/>
      <c r="AO474" s="13"/>
      <c r="AP474" s="13"/>
      <c r="AQ474" s="13"/>
      <c r="AR474" s="13"/>
    </row>
    <row r="475" spans="1:44" x14ac:dyDescent="0.25">
      <c r="A475" s="13"/>
      <c r="B475" s="13"/>
      <c r="C475" s="13"/>
      <c r="D475" s="37"/>
      <c r="E475" s="66"/>
      <c r="F475" s="13"/>
      <c r="G475" s="13"/>
      <c r="H475" s="13"/>
      <c r="I475" s="13"/>
      <c r="J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  <c r="AO475" s="13"/>
      <c r="AP475" s="13"/>
      <c r="AQ475" s="13"/>
      <c r="AR475" s="13"/>
    </row>
    <row r="476" spans="1:44" x14ac:dyDescent="0.25">
      <c r="A476" s="13"/>
      <c r="B476" s="13"/>
      <c r="C476" s="13"/>
      <c r="D476" s="37"/>
      <c r="E476" s="66"/>
      <c r="F476" s="13"/>
      <c r="G476" s="13"/>
      <c r="H476" s="13"/>
      <c r="I476" s="13"/>
      <c r="J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  <c r="AN476" s="13"/>
      <c r="AO476" s="13"/>
      <c r="AP476" s="13"/>
      <c r="AQ476" s="13"/>
      <c r="AR476" s="13"/>
    </row>
    <row r="477" spans="1:44" x14ac:dyDescent="0.25">
      <c r="A477" s="13"/>
      <c r="B477" s="13"/>
      <c r="C477" s="13"/>
      <c r="D477" s="37"/>
      <c r="E477" s="66"/>
      <c r="F477" s="13"/>
      <c r="G477" s="13"/>
      <c r="H477" s="13"/>
      <c r="I477" s="13"/>
      <c r="J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  <c r="AO477" s="13"/>
      <c r="AP477" s="13"/>
      <c r="AQ477" s="13"/>
      <c r="AR477" s="13"/>
    </row>
    <row r="478" spans="1:44" x14ac:dyDescent="0.25">
      <c r="A478" s="13"/>
      <c r="B478" s="13"/>
      <c r="C478" s="13"/>
      <c r="D478" s="37"/>
      <c r="E478" s="66"/>
      <c r="F478" s="13"/>
      <c r="G478" s="13"/>
      <c r="H478" s="13"/>
      <c r="I478" s="13"/>
      <c r="J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  <c r="AO478" s="13"/>
      <c r="AP478" s="13"/>
      <c r="AQ478" s="13"/>
      <c r="AR478" s="13"/>
    </row>
    <row r="479" spans="1:44" x14ac:dyDescent="0.25">
      <c r="A479" s="13"/>
      <c r="B479" s="13"/>
      <c r="C479" s="13"/>
      <c r="D479" s="37"/>
      <c r="E479" s="66"/>
      <c r="F479" s="13"/>
      <c r="G479" s="13"/>
      <c r="H479" s="13"/>
      <c r="I479" s="13"/>
      <c r="J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  <c r="AO479" s="13"/>
      <c r="AP479" s="13"/>
      <c r="AQ479" s="13"/>
      <c r="AR479" s="13"/>
    </row>
    <row r="480" spans="1:44" x14ac:dyDescent="0.25">
      <c r="A480" s="13"/>
      <c r="B480" s="13"/>
      <c r="C480" s="13"/>
      <c r="D480" s="37"/>
      <c r="E480" s="66"/>
      <c r="F480" s="13"/>
      <c r="G480" s="13"/>
      <c r="H480" s="13"/>
      <c r="I480" s="13"/>
      <c r="J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  <c r="AO480" s="13"/>
      <c r="AP480" s="13"/>
      <c r="AQ480" s="13"/>
      <c r="AR480" s="13"/>
    </row>
    <row r="481" spans="1:44" x14ac:dyDescent="0.25">
      <c r="A481" s="13"/>
      <c r="B481" s="13"/>
      <c r="C481" s="13"/>
      <c r="D481" s="37"/>
      <c r="E481" s="66"/>
      <c r="F481" s="13"/>
      <c r="G481" s="13"/>
      <c r="H481" s="13"/>
      <c r="I481" s="13"/>
      <c r="J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  <c r="AO481" s="13"/>
      <c r="AP481" s="13"/>
      <c r="AQ481" s="13"/>
      <c r="AR481" s="13"/>
    </row>
    <row r="482" spans="1:44" x14ac:dyDescent="0.25">
      <c r="A482" s="13"/>
      <c r="B482" s="13"/>
      <c r="C482" s="13"/>
      <c r="D482" s="37"/>
      <c r="E482" s="66"/>
      <c r="F482" s="13"/>
      <c r="G482" s="13"/>
      <c r="H482" s="13"/>
      <c r="I482" s="13"/>
      <c r="J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  <c r="AO482" s="13"/>
      <c r="AP482" s="13"/>
      <c r="AQ482" s="13"/>
      <c r="AR482" s="13"/>
    </row>
    <row r="483" spans="1:44" x14ac:dyDescent="0.25">
      <c r="A483" s="13"/>
      <c r="B483" s="13"/>
      <c r="C483" s="13"/>
      <c r="D483" s="37"/>
      <c r="E483" s="66"/>
      <c r="F483" s="13"/>
      <c r="G483" s="13"/>
      <c r="H483" s="13"/>
      <c r="I483" s="13"/>
      <c r="J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  <c r="AN483" s="13"/>
      <c r="AO483" s="13"/>
      <c r="AP483" s="13"/>
      <c r="AQ483" s="13"/>
      <c r="AR483" s="13"/>
    </row>
    <row r="484" spans="1:44" x14ac:dyDescent="0.25">
      <c r="A484" s="13"/>
      <c r="B484" s="13"/>
      <c r="C484" s="13"/>
      <c r="D484" s="37"/>
      <c r="E484" s="66"/>
      <c r="F484" s="13"/>
      <c r="G484" s="13"/>
      <c r="H484" s="13"/>
      <c r="I484" s="13"/>
      <c r="J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  <c r="AN484" s="13"/>
      <c r="AO484" s="13"/>
      <c r="AP484" s="13"/>
      <c r="AQ484" s="13"/>
      <c r="AR484" s="13"/>
    </row>
    <row r="485" spans="1:44" x14ac:dyDescent="0.25">
      <c r="A485" s="13"/>
      <c r="B485" s="13"/>
      <c r="C485" s="13"/>
      <c r="D485" s="37"/>
      <c r="E485" s="66"/>
      <c r="F485" s="13"/>
      <c r="G485" s="13"/>
      <c r="H485" s="13"/>
      <c r="I485" s="13"/>
      <c r="J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  <c r="AO485" s="13"/>
      <c r="AP485" s="13"/>
      <c r="AQ485" s="13"/>
      <c r="AR485" s="13"/>
    </row>
    <row r="486" spans="1:44" x14ac:dyDescent="0.25">
      <c r="A486" s="13"/>
      <c r="B486" s="13"/>
      <c r="C486" s="13"/>
      <c r="D486" s="37"/>
      <c r="E486" s="66"/>
      <c r="F486" s="13"/>
      <c r="G486" s="13"/>
      <c r="H486" s="13"/>
      <c r="I486" s="13"/>
      <c r="J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  <c r="AO486" s="13"/>
      <c r="AP486" s="13"/>
      <c r="AQ486" s="13"/>
      <c r="AR486" s="13"/>
    </row>
    <row r="487" spans="1:44" x14ac:dyDescent="0.25">
      <c r="A487" s="13"/>
      <c r="B487" s="13"/>
      <c r="C487" s="13"/>
      <c r="D487" s="37"/>
      <c r="E487" s="66"/>
      <c r="F487" s="13"/>
      <c r="G487" s="13"/>
      <c r="H487" s="13"/>
      <c r="I487" s="13"/>
      <c r="J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  <c r="AO487" s="13"/>
      <c r="AP487" s="13"/>
      <c r="AQ487" s="13"/>
      <c r="AR487" s="13"/>
    </row>
    <row r="488" spans="1:44" x14ac:dyDescent="0.25">
      <c r="A488" s="13"/>
      <c r="B488" s="13"/>
      <c r="C488" s="13"/>
      <c r="D488" s="37"/>
      <c r="E488" s="66"/>
      <c r="F488" s="13"/>
      <c r="G488" s="13"/>
      <c r="H488" s="13"/>
      <c r="I488" s="13"/>
      <c r="J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  <c r="AN488" s="13"/>
      <c r="AO488" s="13"/>
      <c r="AP488" s="13"/>
      <c r="AQ488" s="13"/>
      <c r="AR488" s="13"/>
    </row>
    <row r="489" spans="1:44" x14ac:dyDescent="0.25">
      <c r="A489" s="13"/>
      <c r="B489" s="13"/>
      <c r="C489" s="13"/>
      <c r="D489" s="37"/>
      <c r="E489" s="66"/>
      <c r="F489" s="13"/>
      <c r="G489" s="13"/>
      <c r="H489" s="13"/>
      <c r="I489" s="13"/>
      <c r="J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  <c r="AO489" s="13"/>
      <c r="AP489" s="13"/>
      <c r="AQ489" s="13"/>
      <c r="AR489" s="13"/>
    </row>
    <row r="490" spans="1:44" x14ac:dyDescent="0.25">
      <c r="A490" s="13"/>
      <c r="B490" s="13"/>
      <c r="C490" s="13"/>
      <c r="D490" s="37"/>
      <c r="E490" s="66"/>
      <c r="F490" s="13"/>
      <c r="G490" s="13"/>
      <c r="H490" s="13"/>
      <c r="I490" s="13"/>
      <c r="J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  <c r="AN490" s="13"/>
      <c r="AO490" s="13"/>
      <c r="AP490" s="13"/>
      <c r="AQ490" s="13"/>
      <c r="AR490" s="13"/>
    </row>
    <row r="491" spans="1:44" x14ac:dyDescent="0.25">
      <c r="A491" s="13"/>
      <c r="B491" s="13"/>
      <c r="C491" s="13"/>
      <c r="D491" s="37"/>
      <c r="E491" s="66"/>
      <c r="F491" s="13"/>
      <c r="G491" s="13"/>
      <c r="H491" s="13"/>
      <c r="I491" s="13"/>
      <c r="J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3"/>
      <c r="AO491" s="13"/>
      <c r="AP491" s="13"/>
      <c r="AQ491" s="13"/>
      <c r="AR491" s="13"/>
    </row>
    <row r="492" spans="1:44" x14ac:dyDescent="0.25">
      <c r="A492" s="13"/>
      <c r="B492" s="13"/>
      <c r="C492" s="13"/>
      <c r="D492" s="37"/>
      <c r="E492" s="66"/>
      <c r="F492" s="13"/>
      <c r="G492" s="13"/>
      <c r="H492" s="13"/>
      <c r="I492" s="13"/>
      <c r="J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13"/>
      <c r="AP492" s="13"/>
      <c r="AQ492" s="13"/>
      <c r="AR492" s="13"/>
    </row>
    <row r="493" spans="1:44" x14ac:dyDescent="0.25">
      <c r="A493" s="13"/>
      <c r="B493" s="13"/>
      <c r="C493" s="13"/>
      <c r="D493" s="37"/>
      <c r="E493" s="66"/>
      <c r="F493" s="13"/>
      <c r="G493" s="13"/>
      <c r="H493" s="13"/>
      <c r="I493" s="13"/>
      <c r="J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  <c r="AN493" s="13"/>
      <c r="AO493" s="13"/>
      <c r="AP493" s="13"/>
      <c r="AQ493" s="13"/>
      <c r="AR493" s="13"/>
    </row>
    <row r="494" spans="1:44" x14ac:dyDescent="0.25">
      <c r="A494" s="13"/>
      <c r="B494" s="13"/>
      <c r="C494" s="13"/>
      <c r="D494" s="37"/>
      <c r="E494" s="66"/>
      <c r="F494" s="13"/>
      <c r="G494" s="13"/>
      <c r="H494" s="13"/>
      <c r="I494" s="13"/>
      <c r="J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  <c r="AM494" s="13"/>
      <c r="AN494" s="13"/>
      <c r="AO494" s="13"/>
      <c r="AP494" s="13"/>
      <c r="AQ494" s="13"/>
      <c r="AR494" s="13"/>
    </row>
    <row r="495" spans="1:44" x14ac:dyDescent="0.25">
      <c r="A495" s="13"/>
      <c r="B495" s="13"/>
      <c r="C495" s="13"/>
      <c r="D495" s="37"/>
      <c r="E495" s="66"/>
      <c r="F495" s="13"/>
      <c r="G495" s="13"/>
      <c r="H495" s="13"/>
      <c r="I495" s="13"/>
      <c r="J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  <c r="AO495" s="13"/>
      <c r="AP495" s="13"/>
      <c r="AQ495" s="13"/>
      <c r="AR495" s="13"/>
    </row>
    <row r="496" spans="1:44" x14ac:dyDescent="0.25">
      <c r="A496" s="13"/>
      <c r="B496" s="13"/>
      <c r="C496" s="13"/>
      <c r="D496" s="37"/>
      <c r="E496" s="66"/>
      <c r="F496" s="13"/>
      <c r="G496" s="13"/>
      <c r="H496" s="13"/>
      <c r="I496" s="13"/>
      <c r="J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  <c r="AO496" s="13"/>
      <c r="AP496" s="13"/>
      <c r="AQ496" s="13"/>
      <c r="AR496" s="13"/>
    </row>
    <row r="497" spans="1:44" x14ac:dyDescent="0.25">
      <c r="A497" s="13"/>
      <c r="B497" s="13"/>
      <c r="C497" s="13"/>
      <c r="D497" s="37"/>
      <c r="E497" s="66"/>
      <c r="F497" s="13"/>
      <c r="G497" s="13"/>
      <c r="H497" s="13"/>
      <c r="I497" s="13"/>
      <c r="J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  <c r="AO497" s="13"/>
      <c r="AP497" s="13"/>
      <c r="AQ497" s="13"/>
      <c r="AR497" s="13"/>
    </row>
    <row r="498" spans="1:44" x14ac:dyDescent="0.25">
      <c r="A498" s="13"/>
      <c r="B498" s="13"/>
      <c r="C498" s="13"/>
      <c r="D498" s="37"/>
      <c r="E498" s="66"/>
      <c r="F498" s="13"/>
      <c r="G498" s="13"/>
      <c r="H498" s="13"/>
      <c r="I498" s="13"/>
      <c r="J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  <c r="AN498" s="13"/>
      <c r="AO498" s="13"/>
      <c r="AP498" s="13"/>
      <c r="AQ498" s="13"/>
      <c r="AR498" s="13"/>
    </row>
    <row r="499" spans="1:44" x14ac:dyDescent="0.25">
      <c r="A499" s="13"/>
      <c r="B499" s="13"/>
      <c r="C499" s="13"/>
      <c r="D499" s="37"/>
      <c r="E499" s="66"/>
      <c r="F499" s="13"/>
      <c r="G499" s="13"/>
      <c r="H499" s="13"/>
      <c r="I499" s="13"/>
      <c r="J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  <c r="AO499" s="13"/>
      <c r="AP499" s="13"/>
      <c r="AQ499" s="13"/>
      <c r="AR499" s="13"/>
    </row>
    <row r="500" spans="1:44" x14ac:dyDescent="0.25">
      <c r="A500" s="13"/>
      <c r="B500" s="13"/>
      <c r="C500" s="13"/>
      <c r="D500" s="37"/>
      <c r="E500" s="66"/>
      <c r="F500" s="13"/>
      <c r="G500" s="13"/>
      <c r="H500" s="13"/>
      <c r="I500" s="13"/>
      <c r="J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  <c r="AO500" s="13"/>
      <c r="AP500" s="13"/>
      <c r="AQ500" s="13"/>
      <c r="AR500" s="13"/>
    </row>
    <row r="501" spans="1:44" x14ac:dyDescent="0.25">
      <c r="A501" s="13"/>
      <c r="B501" s="13"/>
      <c r="C501" s="13"/>
      <c r="D501" s="37"/>
      <c r="E501" s="66"/>
      <c r="F501" s="13"/>
      <c r="G501" s="13"/>
      <c r="H501" s="13"/>
      <c r="I501" s="13"/>
      <c r="J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  <c r="AO501" s="13"/>
      <c r="AP501" s="13"/>
      <c r="AQ501" s="13"/>
      <c r="AR501" s="13"/>
    </row>
    <row r="502" spans="1:44" x14ac:dyDescent="0.25">
      <c r="A502" s="13"/>
      <c r="B502" s="13"/>
      <c r="C502" s="13"/>
      <c r="D502" s="37"/>
      <c r="E502" s="66"/>
      <c r="F502" s="13"/>
      <c r="G502" s="13"/>
      <c r="H502" s="13"/>
      <c r="I502" s="13"/>
      <c r="J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  <c r="AO502" s="13"/>
      <c r="AP502" s="13"/>
      <c r="AQ502" s="13"/>
      <c r="AR502" s="13"/>
    </row>
    <row r="503" spans="1:44" x14ac:dyDescent="0.25">
      <c r="A503" s="13"/>
      <c r="B503" s="13"/>
      <c r="C503" s="13"/>
      <c r="D503" s="37"/>
      <c r="E503" s="66"/>
      <c r="F503" s="13"/>
      <c r="G503" s="13"/>
      <c r="H503" s="13"/>
      <c r="I503" s="13"/>
      <c r="J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  <c r="AO503" s="13"/>
      <c r="AP503" s="13"/>
      <c r="AQ503" s="13"/>
      <c r="AR503" s="13"/>
    </row>
    <row r="504" spans="1:44" x14ac:dyDescent="0.25">
      <c r="A504" s="13"/>
      <c r="B504" s="13"/>
      <c r="C504" s="13"/>
      <c r="D504" s="37"/>
      <c r="E504" s="66"/>
      <c r="F504" s="13"/>
      <c r="G504" s="13"/>
      <c r="H504" s="13"/>
      <c r="I504" s="13"/>
      <c r="J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/>
      <c r="AO504" s="13"/>
      <c r="AP504" s="13"/>
      <c r="AQ504" s="13"/>
      <c r="AR504" s="13"/>
    </row>
    <row r="505" spans="1:44" x14ac:dyDescent="0.25">
      <c r="A505" s="13"/>
      <c r="B505" s="13"/>
      <c r="C505" s="13"/>
      <c r="D505" s="37"/>
      <c r="E505" s="66"/>
      <c r="F505" s="13"/>
      <c r="G505" s="13"/>
      <c r="H505" s="13"/>
      <c r="I505" s="13"/>
      <c r="J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  <c r="AM505" s="13"/>
      <c r="AN505" s="13"/>
      <c r="AO505" s="13"/>
      <c r="AP505" s="13"/>
      <c r="AQ505" s="13"/>
      <c r="AR505" s="13"/>
    </row>
    <row r="506" spans="1:44" x14ac:dyDescent="0.25">
      <c r="A506" s="13"/>
      <c r="B506" s="13"/>
      <c r="C506" s="13"/>
      <c r="D506" s="37"/>
      <c r="E506" s="66"/>
      <c r="F506" s="13"/>
      <c r="G506" s="13"/>
      <c r="H506" s="13"/>
      <c r="I506" s="13"/>
      <c r="J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  <c r="AK506" s="13"/>
      <c r="AL506" s="13"/>
      <c r="AM506" s="13"/>
      <c r="AN506" s="13"/>
      <c r="AO506" s="13"/>
      <c r="AP506" s="13"/>
      <c r="AQ506" s="13"/>
      <c r="AR506" s="13"/>
    </row>
    <row r="507" spans="1:44" x14ac:dyDescent="0.25">
      <c r="A507" s="13"/>
      <c r="B507" s="13"/>
      <c r="C507" s="13"/>
      <c r="D507" s="37"/>
      <c r="E507" s="66"/>
      <c r="F507" s="13"/>
      <c r="G507" s="13"/>
      <c r="H507" s="13"/>
      <c r="I507" s="13"/>
      <c r="J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  <c r="AK507" s="13"/>
      <c r="AL507" s="13"/>
      <c r="AM507" s="13"/>
      <c r="AN507" s="13"/>
      <c r="AO507" s="13"/>
      <c r="AP507" s="13"/>
      <c r="AQ507" s="13"/>
      <c r="AR507" s="13"/>
    </row>
    <row r="508" spans="1:44" x14ac:dyDescent="0.25">
      <c r="A508" s="13"/>
      <c r="B508" s="13"/>
      <c r="C508" s="13"/>
      <c r="D508" s="37"/>
      <c r="E508" s="66"/>
      <c r="F508" s="13"/>
      <c r="G508" s="13"/>
      <c r="H508" s="13"/>
      <c r="I508" s="13"/>
      <c r="J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  <c r="AK508" s="13"/>
      <c r="AL508" s="13"/>
      <c r="AM508" s="13"/>
      <c r="AN508" s="13"/>
      <c r="AO508" s="13"/>
      <c r="AP508" s="13"/>
      <c r="AQ508" s="13"/>
      <c r="AR508" s="13"/>
    </row>
    <row r="509" spans="1:44" x14ac:dyDescent="0.25">
      <c r="A509" s="13"/>
      <c r="B509" s="13"/>
      <c r="C509" s="13"/>
      <c r="D509" s="37"/>
      <c r="E509" s="66"/>
      <c r="F509" s="13"/>
      <c r="G509" s="13"/>
      <c r="H509" s="13"/>
      <c r="I509" s="13"/>
      <c r="J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  <c r="AK509" s="13"/>
      <c r="AL509" s="13"/>
      <c r="AM509" s="13"/>
      <c r="AN509" s="13"/>
      <c r="AO509" s="13"/>
      <c r="AP509" s="13"/>
      <c r="AQ509" s="13"/>
      <c r="AR509" s="13"/>
    </row>
    <row r="510" spans="1:44" x14ac:dyDescent="0.25">
      <c r="A510" s="13"/>
      <c r="B510" s="13"/>
      <c r="C510" s="13"/>
      <c r="D510" s="37"/>
      <c r="E510" s="66"/>
      <c r="F510" s="13"/>
      <c r="G510" s="13"/>
      <c r="H510" s="13"/>
      <c r="I510" s="13"/>
      <c r="J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  <c r="AK510" s="13"/>
      <c r="AL510" s="13"/>
      <c r="AM510" s="13"/>
      <c r="AN510" s="13"/>
      <c r="AO510" s="13"/>
      <c r="AP510" s="13"/>
      <c r="AQ510" s="13"/>
      <c r="AR510" s="13"/>
    </row>
    <row r="511" spans="1:44" x14ac:dyDescent="0.25">
      <c r="A511" s="13"/>
      <c r="B511" s="13"/>
      <c r="C511" s="13"/>
      <c r="D511" s="37"/>
      <c r="E511" s="66"/>
      <c r="F511" s="13"/>
      <c r="G511" s="13"/>
      <c r="H511" s="13"/>
      <c r="I511" s="13"/>
      <c r="J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  <c r="AK511" s="13"/>
      <c r="AL511" s="13"/>
      <c r="AM511" s="13"/>
      <c r="AN511" s="13"/>
      <c r="AO511" s="13"/>
      <c r="AP511" s="13"/>
      <c r="AQ511" s="13"/>
      <c r="AR511" s="13"/>
    </row>
    <row r="512" spans="1:44" x14ac:dyDescent="0.25">
      <c r="A512" s="13"/>
      <c r="B512" s="13"/>
      <c r="C512" s="13"/>
      <c r="D512" s="37"/>
      <c r="E512" s="66"/>
      <c r="F512" s="13"/>
      <c r="G512" s="13"/>
      <c r="H512" s="13"/>
      <c r="I512" s="13"/>
      <c r="J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  <c r="AN512" s="13"/>
      <c r="AO512" s="13"/>
      <c r="AP512" s="13"/>
      <c r="AQ512" s="13"/>
      <c r="AR512" s="13"/>
    </row>
    <row r="513" spans="1:44" x14ac:dyDescent="0.25">
      <c r="A513" s="13"/>
      <c r="B513" s="13"/>
      <c r="C513" s="13"/>
      <c r="D513" s="37"/>
      <c r="E513" s="66"/>
      <c r="F513" s="13"/>
      <c r="G513" s="13"/>
      <c r="H513" s="13"/>
      <c r="I513" s="13"/>
      <c r="J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  <c r="AN513" s="13"/>
      <c r="AO513" s="13"/>
      <c r="AP513" s="13"/>
      <c r="AQ513" s="13"/>
      <c r="AR513" s="13"/>
    </row>
    <row r="514" spans="1:44" x14ac:dyDescent="0.25">
      <c r="A514" s="13"/>
      <c r="B514" s="13"/>
      <c r="C514" s="13"/>
      <c r="D514" s="37"/>
      <c r="E514" s="66"/>
      <c r="F514" s="13"/>
      <c r="G514" s="13"/>
      <c r="H514" s="13"/>
      <c r="I514" s="13"/>
      <c r="J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  <c r="AM514" s="13"/>
      <c r="AN514" s="13"/>
      <c r="AO514" s="13"/>
      <c r="AP514" s="13"/>
      <c r="AQ514" s="13"/>
      <c r="AR514" s="13"/>
    </row>
    <row r="515" spans="1:44" x14ac:dyDescent="0.25">
      <c r="A515" s="13"/>
      <c r="B515" s="13"/>
      <c r="C515" s="13"/>
      <c r="D515" s="37"/>
      <c r="E515" s="66"/>
      <c r="F515" s="13"/>
      <c r="G515" s="13"/>
      <c r="H515" s="13"/>
      <c r="I515" s="13"/>
      <c r="J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  <c r="AM515" s="13"/>
      <c r="AN515" s="13"/>
      <c r="AO515" s="13"/>
      <c r="AP515" s="13"/>
      <c r="AQ515" s="13"/>
      <c r="AR515" s="13"/>
    </row>
    <row r="516" spans="1:44" x14ac:dyDescent="0.25">
      <c r="A516" s="13"/>
      <c r="B516" s="13"/>
      <c r="C516" s="13"/>
      <c r="D516" s="37"/>
      <c r="E516" s="66"/>
      <c r="F516" s="13"/>
      <c r="G516" s="13"/>
      <c r="H516" s="13"/>
      <c r="I516" s="13"/>
      <c r="J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  <c r="AN516" s="13"/>
      <c r="AO516" s="13"/>
      <c r="AP516" s="13"/>
      <c r="AQ516" s="13"/>
      <c r="AR516" s="13"/>
    </row>
    <row r="517" spans="1:44" x14ac:dyDescent="0.25">
      <c r="A517" s="13"/>
      <c r="B517" s="13"/>
      <c r="C517" s="13"/>
      <c r="D517" s="37"/>
      <c r="E517" s="66"/>
      <c r="F517" s="13"/>
      <c r="G517" s="13"/>
      <c r="H517" s="13"/>
      <c r="I517" s="13"/>
      <c r="J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  <c r="AN517" s="13"/>
      <c r="AO517" s="13"/>
      <c r="AP517" s="13"/>
      <c r="AQ517" s="13"/>
      <c r="AR517" s="13"/>
    </row>
    <row r="518" spans="1:44" x14ac:dyDescent="0.25">
      <c r="A518" s="13"/>
      <c r="B518" s="13"/>
      <c r="C518" s="13"/>
      <c r="D518" s="37"/>
      <c r="E518" s="66"/>
      <c r="F518" s="13"/>
      <c r="G518" s="13"/>
      <c r="H518" s="13"/>
      <c r="I518" s="13"/>
      <c r="J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/>
      <c r="AO518" s="13"/>
      <c r="AP518" s="13"/>
      <c r="AQ518" s="13"/>
      <c r="AR518" s="13"/>
    </row>
    <row r="519" spans="1:44" x14ac:dyDescent="0.25">
      <c r="A519" s="13"/>
      <c r="B519" s="13"/>
      <c r="C519" s="13"/>
      <c r="D519" s="37"/>
      <c r="E519" s="66"/>
      <c r="F519" s="13"/>
      <c r="G519" s="13"/>
      <c r="H519" s="13"/>
      <c r="I519" s="13"/>
      <c r="J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  <c r="AN519" s="13"/>
      <c r="AO519" s="13"/>
      <c r="AP519" s="13"/>
      <c r="AQ519" s="13"/>
      <c r="AR519" s="13"/>
    </row>
    <row r="520" spans="1:44" x14ac:dyDescent="0.25">
      <c r="A520" s="13"/>
      <c r="B520" s="13"/>
      <c r="C520" s="13"/>
      <c r="D520" s="37"/>
      <c r="E520" s="66"/>
      <c r="F520" s="13"/>
      <c r="G520" s="13"/>
      <c r="H520" s="13"/>
      <c r="I520" s="13"/>
      <c r="J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/>
      <c r="AO520" s="13"/>
      <c r="AP520" s="13"/>
      <c r="AQ520" s="13"/>
      <c r="AR520" s="13"/>
    </row>
    <row r="521" spans="1:44" x14ac:dyDescent="0.25">
      <c r="A521" s="13"/>
      <c r="B521" s="13"/>
      <c r="C521" s="13"/>
      <c r="D521" s="37"/>
      <c r="E521" s="66"/>
      <c r="F521" s="13"/>
      <c r="G521" s="13"/>
      <c r="H521" s="13"/>
      <c r="I521" s="13"/>
      <c r="J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  <c r="AK521" s="13"/>
      <c r="AL521" s="13"/>
      <c r="AM521" s="13"/>
      <c r="AN521" s="13"/>
      <c r="AO521" s="13"/>
      <c r="AP521" s="13"/>
      <c r="AQ521" s="13"/>
      <c r="AR521" s="13"/>
    </row>
    <row r="522" spans="1:44" x14ac:dyDescent="0.25">
      <c r="A522" s="13"/>
      <c r="B522" s="13"/>
      <c r="C522" s="13"/>
      <c r="D522" s="37"/>
      <c r="E522" s="66"/>
      <c r="F522" s="13"/>
      <c r="G522" s="13"/>
      <c r="H522" s="13"/>
      <c r="I522" s="13"/>
      <c r="J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  <c r="AN522" s="13"/>
      <c r="AO522" s="13"/>
      <c r="AP522" s="13"/>
      <c r="AQ522" s="13"/>
      <c r="AR522" s="13"/>
    </row>
    <row r="523" spans="1:44" x14ac:dyDescent="0.25">
      <c r="A523" s="13"/>
      <c r="B523" s="13"/>
      <c r="C523" s="13"/>
      <c r="D523" s="37"/>
      <c r="E523" s="66"/>
      <c r="F523" s="13"/>
      <c r="G523" s="13"/>
      <c r="H523" s="13"/>
      <c r="I523" s="13"/>
      <c r="J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  <c r="AK523" s="13"/>
      <c r="AL523" s="13"/>
      <c r="AM523" s="13"/>
      <c r="AN523" s="13"/>
      <c r="AO523" s="13"/>
      <c r="AP523" s="13"/>
      <c r="AQ523" s="13"/>
      <c r="AR523" s="13"/>
    </row>
    <row r="524" spans="1:44" x14ac:dyDescent="0.25">
      <c r="A524" s="13"/>
      <c r="B524" s="13"/>
      <c r="C524" s="13"/>
      <c r="D524" s="37"/>
      <c r="E524" s="66"/>
      <c r="F524" s="13"/>
      <c r="G524" s="13"/>
      <c r="H524" s="13"/>
      <c r="I524" s="13"/>
      <c r="J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  <c r="AK524" s="13"/>
      <c r="AL524" s="13"/>
      <c r="AM524" s="13"/>
      <c r="AN524" s="13"/>
      <c r="AO524" s="13"/>
      <c r="AP524" s="13"/>
      <c r="AQ524" s="13"/>
      <c r="AR524" s="13"/>
    </row>
    <row r="525" spans="1:44" x14ac:dyDescent="0.25">
      <c r="A525" s="13"/>
      <c r="B525" s="13"/>
      <c r="C525" s="13"/>
      <c r="D525" s="37"/>
      <c r="E525" s="66"/>
      <c r="F525" s="13"/>
      <c r="G525" s="13"/>
      <c r="H525" s="13"/>
      <c r="I525" s="13"/>
      <c r="J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3"/>
      <c r="AK525" s="13"/>
      <c r="AL525" s="13"/>
      <c r="AM525" s="13"/>
      <c r="AN525" s="13"/>
      <c r="AO525" s="13"/>
      <c r="AP525" s="13"/>
      <c r="AQ525" s="13"/>
      <c r="AR525" s="13"/>
    </row>
    <row r="526" spans="1:44" x14ac:dyDescent="0.25">
      <c r="A526" s="13"/>
      <c r="B526" s="13"/>
      <c r="C526" s="13"/>
      <c r="D526" s="37"/>
      <c r="E526" s="66"/>
      <c r="F526" s="13"/>
      <c r="G526" s="13"/>
      <c r="H526" s="13"/>
      <c r="I526" s="13"/>
      <c r="J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  <c r="AK526" s="13"/>
      <c r="AL526" s="13"/>
      <c r="AM526" s="13"/>
      <c r="AN526" s="13"/>
      <c r="AO526" s="13"/>
      <c r="AP526" s="13"/>
      <c r="AQ526" s="13"/>
      <c r="AR526" s="13"/>
    </row>
    <row r="527" spans="1:44" x14ac:dyDescent="0.25">
      <c r="A527" s="13"/>
      <c r="B527" s="13"/>
      <c r="C527" s="13"/>
      <c r="D527" s="37"/>
      <c r="E527" s="66"/>
      <c r="F527" s="13"/>
      <c r="G527" s="13"/>
      <c r="H527" s="13"/>
      <c r="I527" s="13"/>
      <c r="J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  <c r="AK527" s="13"/>
      <c r="AL527" s="13"/>
      <c r="AM527" s="13"/>
      <c r="AN527" s="13"/>
      <c r="AO527" s="13"/>
      <c r="AP527" s="13"/>
      <c r="AQ527" s="13"/>
      <c r="AR527" s="13"/>
    </row>
    <row r="528" spans="1:44" x14ac:dyDescent="0.25">
      <c r="A528" s="13"/>
      <c r="B528" s="13"/>
      <c r="C528" s="13"/>
      <c r="D528" s="37"/>
      <c r="E528" s="66"/>
      <c r="F528" s="13"/>
      <c r="G528" s="13"/>
      <c r="H528" s="13"/>
      <c r="I528" s="13"/>
      <c r="J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  <c r="AK528" s="13"/>
      <c r="AL528" s="13"/>
      <c r="AM528" s="13"/>
      <c r="AN528" s="13"/>
      <c r="AO528" s="13"/>
      <c r="AP528" s="13"/>
      <c r="AQ528" s="13"/>
      <c r="AR528" s="13"/>
    </row>
    <row r="529" spans="1:44" x14ac:dyDescent="0.25">
      <c r="A529" s="13"/>
      <c r="B529" s="13"/>
      <c r="C529" s="13"/>
      <c r="D529" s="37"/>
      <c r="E529" s="66"/>
      <c r="F529" s="13"/>
      <c r="G529" s="13"/>
      <c r="H529" s="13"/>
      <c r="I529" s="13"/>
      <c r="J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  <c r="AN529" s="13"/>
      <c r="AO529" s="13"/>
      <c r="AP529" s="13"/>
      <c r="AQ529" s="13"/>
      <c r="AR529" s="13"/>
    </row>
    <row r="530" spans="1:44" x14ac:dyDescent="0.25">
      <c r="A530" s="13"/>
      <c r="B530" s="13"/>
      <c r="C530" s="13"/>
      <c r="D530" s="37"/>
      <c r="E530" s="66"/>
      <c r="F530" s="13"/>
      <c r="G530" s="13"/>
      <c r="H530" s="13"/>
      <c r="I530" s="13"/>
      <c r="J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  <c r="AM530" s="13"/>
      <c r="AN530" s="13"/>
      <c r="AO530" s="13"/>
      <c r="AP530" s="13"/>
      <c r="AQ530" s="13"/>
      <c r="AR530" s="13"/>
    </row>
    <row r="531" spans="1:44" x14ac:dyDescent="0.25">
      <c r="A531" s="13"/>
      <c r="B531" s="13"/>
      <c r="C531" s="13"/>
      <c r="D531" s="37"/>
      <c r="E531" s="66"/>
      <c r="F531" s="13"/>
      <c r="G531" s="13"/>
      <c r="H531" s="13"/>
      <c r="I531" s="13"/>
      <c r="J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  <c r="AK531" s="13"/>
      <c r="AL531" s="13"/>
      <c r="AM531" s="13"/>
      <c r="AN531" s="13"/>
      <c r="AO531" s="13"/>
      <c r="AP531" s="13"/>
      <c r="AQ531" s="13"/>
      <c r="AR531" s="13"/>
    </row>
    <row r="532" spans="1:44" x14ac:dyDescent="0.25">
      <c r="A532" s="13"/>
      <c r="B532" s="13"/>
      <c r="C532" s="13"/>
      <c r="D532" s="37"/>
      <c r="E532" s="66"/>
      <c r="F532" s="13"/>
      <c r="G532" s="13"/>
      <c r="H532" s="13"/>
      <c r="I532" s="13"/>
      <c r="J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  <c r="AK532" s="13"/>
      <c r="AL532" s="13"/>
      <c r="AM532" s="13"/>
      <c r="AN532" s="13"/>
      <c r="AO532" s="13"/>
      <c r="AP532" s="13"/>
      <c r="AQ532" s="13"/>
      <c r="AR532" s="13"/>
    </row>
    <row r="533" spans="1:44" x14ac:dyDescent="0.25">
      <c r="A533" s="13"/>
      <c r="B533" s="13"/>
      <c r="C533" s="13"/>
      <c r="D533" s="37"/>
      <c r="E533" s="66"/>
      <c r="F533" s="13"/>
      <c r="G533" s="13"/>
      <c r="H533" s="13"/>
      <c r="I533" s="13"/>
      <c r="J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  <c r="AM533" s="13"/>
      <c r="AN533" s="13"/>
      <c r="AO533" s="13"/>
      <c r="AP533" s="13"/>
      <c r="AQ533" s="13"/>
      <c r="AR533" s="13"/>
    </row>
    <row r="534" spans="1:44" x14ac:dyDescent="0.25">
      <c r="A534" s="13"/>
      <c r="B534" s="13"/>
      <c r="C534" s="13"/>
      <c r="D534" s="37"/>
      <c r="E534" s="66"/>
      <c r="F534" s="13"/>
      <c r="G534" s="13"/>
      <c r="H534" s="13"/>
      <c r="I534" s="13"/>
      <c r="J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  <c r="AK534" s="13"/>
      <c r="AL534" s="13"/>
      <c r="AM534" s="13"/>
      <c r="AN534" s="13"/>
      <c r="AO534" s="13"/>
      <c r="AP534" s="13"/>
      <c r="AQ534" s="13"/>
      <c r="AR534" s="13"/>
    </row>
    <row r="535" spans="1:44" x14ac:dyDescent="0.25">
      <c r="A535" s="13"/>
      <c r="B535" s="13"/>
      <c r="C535" s="13"/>
      <c r="D535" s="37"/>
      <c r="E535" s="66"/>
      <c r="F535" s="13"/>
      <c r="G535" s="13"/>
      <c r="H535" s="13"/>
      <c r="I535" s="13"/>
      <c r="J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  <c r="AK535" s="13"/>
      <c r="AL535" s="13"/>
      <c r="AM535" s="13"/>
      <c r="AN535" s="13"/>
      <c r="AO535" s="13"/>
      <c r="AP535" s="13"/>
      <c r="AQ535" s="13"/>
      <c r="AR535" s="13"/>
    </row>
    <row r="536" spans="1:44" x14ac:dyDescent="0.25">
      <c r="A536" s="13"/>
      <c r="B536" s="13"/>
      <c r="C536" s="13"/>
      <c r="D536" s="37"/>
      <c r="E536" s="66"/>
      <c r="F536" s="13"/>
      <c r="G536" s="13"/>
      <c r="H536" s="13"/>
      <c r="I536" s="13"/>
      <c r="J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3"/>
      <c r="AK536" s="13"/>
      <c r="AL536" s="13"/>
      <c r="AM536" s="13"/>
      <c r="AN536" s="13"/>
      <c r="AO536" s="13"/>
      <c r="AP536" s="13"/>
      <c r="AQ536" s="13"/>
      <c r="AR536" s="13"/>
    </row>
    <row r="537" spans="1:44" x14ac:dyDescent="0.25">
      <c r="A537" s="13"/>
      <c r="B537" s="13"/>
      <c r="C537" s="13"/>
      <c r="D537" s="37"/>
      <c r="E537" s="66"/>
      <c r="F537" s="13"/>
      <c r="G537" s="13"/>
      <c r="H537" s="13"/>
      <c r="I537" s="13"/>
      <c r="J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  <c r="AK537" s="13"/>
      <c r="AL537" s="13"/>
      <c r="AM537" s="13"/>
      <c r="AN537" s="13"/>
      <c r="AO537" s="13"/>
      <c r="AP537" s="13"/>
      <c r="AQ537" s="13"/>
      <c r="AR537" s="13"/>
    </row>
    <row r="538" spans="1:44" x14ac:dyDescent="0.25">
      <c r="A538" s="13"/>
      <c r="B538" s="13"/>
      <c r="C538" s="13"/>
      <c r="D538" s="37"/>
      <c r="E538" s="66"/>
      <c r="F538" s="13"/>
      <c r="G538" s="13"/>
      <c r="H538" s="13"/>
      <c r="I538" s="13"/>
      <c r="J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  <c r="AM538" s="13"/>
      <c r="AN538" s="13"/>
      <c r="AO538" s="13"/>
      <c r="AP538" s="13"/>
      <c r="AQ538" s="13"/>
      <c r="AR538" s="13"/>
    </row>
    <row r="539" spans="1:44" x14ac:dyDescent="0.25">
      <c r="A539" s="13"/>
      <c r="B539" s="13"/>
      <c r="C539" s="13"/>
      <c r="D539" s="37"/>
      <c r="E539" s="66"/>
      <c r="F539" s="13"/>
      <c r="G539" s="13"/>
      <c r="H539" s="13"/>
      <c r="I539" s="13"/>
      <c r="J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  <c r="AK539" s="13"/>
      <c r="AL539" s="13"/>
      <c r="AM539" s="13"/>
      <c r="AN539" s="13"/>
      <c r="AO539" s="13"/>
      <c r="AP539" s="13"/>
      <c r="AQ539" s="13"/>
      <c r="AR539" s="13"/>
    </row>
    <row r="540" spans="1:44" x14ac:dyDescent="0.25">
      <c r="A540" s="13"/>
      <c r="B540" s="13"/>
      <c r="C540" s="13"/>
      <c r="D540" s="37"/>
      <c r="E540" s="66"/>
      <c r="F540" s="13"/>
      <c r="G540" s="13"/>
      <c r="H540" s="13"/>
      <c r="I540" s="13"/>
      <c r="J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  <c r="AM540" s="13"/>
      <c r="AN540" s="13"/>
      <c r="AO540" s="13"/>
      <c r="AP540" s="13"/>
      <c r="AQ540" s="13"/>
      <c r="AR540" s="13"/>
    </row>
    <row r="541" spans="1:44" x14ac:dyDescent="0.25">
      <c r="A541" s="13"/>
      <c r="B541" s="13"/>
      <c r="C541" s="13"/>
      <c r="D541" s="37"/>
      <c r="E541" s="66"/>
      <c r="F541" s="13"/>
      <c r="G541" s="13"/>
      <c r="H541" s="13"/>
      <c r="I541" s="13"/>
      <c r="J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  <c r="AK541" s="13"/>
      <c r="AL541" s="13"/>
      <c r="AM541" s="13"/>
      <c r="AN541" s="13"/>
      <c r="AO541" s="13"/>
      <c r="AP541" s="13"/>
      <c r="AQ541" s="13"/>
      <c r="AR541" s="13"/>
    </row>
    <row r="542" spans="1:44" x14ac:dyDescent="0.25">
      <c r="A542" s="13"/>
      <c r="B542" s="13"/>
      <c r="C542" s="13"/>
      <c r="D542" s="37"/>
      <c r="E542" s="66"/>
      <c r="F542" s="13"/>
      <c r="G542" s="13"/>
      <c r="H542" s="13"/>
      <c r="I542" s="13"/>
      <c r="J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  <c r="AM542" s="13"/>
      <c r="AN542" s="13"/>
      <c r="AO542" s="13"/>
      <c r="AP542" s="13"/>
      <c r="AQ542" s="13"/>
      <c r="AR542" s="13"/>
    </row>
    <row r="543" spans="1:44" x14ac:dyDescent="0.25">
      <c r="A543" s="13"/>
      <c r="B543" s="13"/>
      <c r="C543" s="13"/>
      <c r="D543" s="37"/>
      <c r="E543" s="66"/>
      <c r="F543" s="13"/>
      <c r="G543" s="13"/>
      <c r="H543" s="13"/>
      <c r="I543" s="13"/>
      <c r="J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  <c r="AM543" s="13"/>
      <c r="AN543" s="13"/>
      <c r="AO543" s="13"/>
      <c r="AP543" s="13"/>
      <c r="AQ543" s="13"/>
      <c r="AR543" s="13"/>
    </row>
    <row r="544" spans="1:44" x14ac:dyDescent="0.25">
      <c r="A544" s="13"/>
      <c r="B544" s="13"/>
      <c r="C544" s="13"/>
      <c r="D544" s="37"/>
      <c r="E544" s="66"/>
      <c r="F544" s="13"/>
      <c r="G544" s="13"/>
      <c r="H544" s="13"/>
      <c r="I544" s="13"/>
      <c r="J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3"/>
      <c r="AK544" s="13"/>
      <c r="AL544" s="13"/>
      <c r="AM544" s="13"/>
      <c r="AN544" s="13"/>
      <c r="AO544" s="13"/>
      <c r="AP544" s="13"/>
      <c r="AQ544" s="13"/>
      <c r="AR544" s="13"/>
    </row>
    <row r="545" spans="1:44" x14ac:dyDescent="0.25">
      <c r="A545" s="13"/>
      <c r="B545" s="13"/>
      <c r="C545" s="13"/>
      <c r="D545" s="37"/>
      <c r="E545" s="66"/>
      <c r="F545" s="13"/>
      <c r="G545" s="13"/>
      <c r="H545" s="13"/>
      <c r="I545" s="13"/>
      <c r="J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  <c r="AM545" s="13"/>
      <c r="AN545" s="13"/>
      <c r="AO545" s="13"/>
      <c r="AP545" s="13"/>
      <c r="AQ545" s="13"/>
      <c r="AR545" s="13"/>
    </row>
    <row r="546" spans="1:44" x14ac:dyDescent="0.25">
      <c r="A546" s="13"/>
      <c r="B546" s="13"/>
      <c r="C546" s="13"/>
      <c r="D546" s="37"/>
      <c r="E546" s="66"/>
      <c r="F546" s="13"/>
      <c r="G546" s="13"/>
      <c r="H546" s="13"/>
      <c r="I546" s="13"/>
      <c r="J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3"/>
      <c r="AK546" s="13"/>
      <c r="AL546" s="13"/>
      <c r="AM546" s="13"/>
      <c r="AN546" s="13"/>
      <c r="AO546" s="13"/>
      <c r="AP546" s="13"/>
      <c r="AQ546" s="13"/>
      <c r="AR546" s="13"/>
    </row>
    <row r="547" spans="1:44" x14ac:dyDescent="0.25">
      <c r="A547" s="13"/>
      <c r="B547" s="13"/>
      <c r="C547" s="13"/>
      <c r="D547" s="37"/>
      <c r="E547" s="66"/>
      <c r="F547" s="13"/>
      <c r="G547" s="13"/>
      <c r="H547" s="13"/>
      <c r="I547" s="13"/>
      <c r="J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  <c r="AJ547" s="13"/>
      <c r="AK547" s="13"/>
      <c r="AL547" s="13"/>
      <c r="AM547" s="13"/>
      <c r="AN547" s="13"/>
      <c r="AO547" s="13"/>
      <c r="AP547" s="13"/>
      <c r="AQ547" s="13"/>
      <c r="AR547" s="13"/>
    </row>
    <row r="548" spans="1:44" x14ac:dyDescent="0.25">
      <c r="A548" s="13"/>
      <c r="B548" s="13"/>
      <c r="C548" s="13"/>
      <c r="D548" s="37"/>
      <c r="E548" s="66"/>
      <c r="F548" s="13"/>
      <c r="G548" s="13"/>
      <c r="H548" s="13"/>
      <c r="I548" s="13"/>
      <c r="J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  <c r="AJ548" s="13"/>
      <c r="AK548" s="13"/>
      <c r="AL548" s="13"/>
      <c r="AM548" s="13"/>
      <c r="AN548" s="13"/>
      <c r="AO548" s="13"/>
      <c r="AP548" s="13"/>
      <c r="AQ548" s="13"/>
      <c r="AR548" s="13"/>
    </row>
    <row r="549" spans="1:44" x14ac:dyDescent="0.25">
      <c r="A549" s="13"/>
      <c r="B549" s="13"/>
      <c r="C549" s="13"/>
      <c r="D549" s="37"/>
      <c r="E549" s="66"/>
      <c r="F549" s="13"/>
      <c r="G549" s="13"/>
      <c r="H549" s="13"/>
      <c r="I549" s="13"/>
      <c r="J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  <c r="AJ549" s="13"/>
      <c r="AK549" s="13"/>
      <c r="AL549" s="13"/>
      <c r="AM549" s="13"/>
      <c r="AN549" s="13"/>
      <c r="AO549" s="13"/>
      <c r="AP549" s="13"/>
      <c r="AQ549" s="13"/>
      <c r="AR549" s="13"/>
    </row>
    <row r="550" spans="1:44" x14ac:dyDescent="0.25">
      <c r="A550" s="13"/>
      <c r="B550" s="13"/>
      <c r="C550" s="13"/>
      <c r="D550" s="37"/>
      <c r="E550" s="66"/>
      <c r="F550" s="13"/>
      <c r="G550" s="13"/>
      <c r="H550" s="13"/>
      <c r="I550" s="13"/>
      <c r="J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  <c r="AJ550" s="13"/>
      <c r="AK550" s="13"/>
      <c r="AL550" s="13"/>
      <c r="AM550" s="13"/>
      <c r="AN550" s="13"/>
      <c r="AO550" s="13"/>
      <c r="AP550" s="13"/>
      <c r="AQ550" s="13"/>
      <c r="AR550" s="13"/>
    </row>
    <row r="551" spans="1:44" x14ac:dyDescent="0.25">
      <c r="A551" s="13"/>
      <c r="B551" s="13"/>
      <c r="C551" s="13"/>
      <c r="D551" s="37"/>
      <c r="E551" s="66"/>
      <c r="F551" s="13"/>
      <c r="G551" s="13"/>
      <c r="H551" s="13"/>
      <c r="I551" s="13"/>
      <c r="J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  <c r="AJ551" s="13"/>
      <c r="AK551" s="13"/>
      <c r="AL551" s="13"/>
      <c r="AM551" s="13"/>
      <c r="AN551" s="13"/>
      <c r="AO551" s="13"/>
      <c r="AP551" s="13"/>
      <c r="AQ551" s="13"/>
      <c r="AR551" s="13"/>
    </row>
    <row r="552" spans="1:44" x14ac:dyDescent="0.25">
      <c r="A552" s="13"/>
      <c r="B552" s="13"/>
      <c r="C552" s="13"/>
      <c r="D552" s="37"/>
      <c r="E552" s="66"/>
      <c r="F552" s="13"/>
      <c r="G552" s="13"/>
      <c r="H552" s="13"/>
      <c r="I552" s="13"/>
      <c r="J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  <c r="AJ552" s="13"/>
      <c r="AK552" s="13"/>
      <c r="AL552" s="13"/>
      <c r="AM552" s="13"/>
      <c r="AN552" s="13"/>
      <c r="AO552" s="13"/>
      <c r="AP552" s="13"/>
      <c r="AQ552" s="13"/>
      <c r="AR552" s="13"/>
    </row>
    <row r="553" spans="1:44" x14ac:dyDescent="0.25">
      <c r="A553" s="13"/>
      <c r="B553" s="13"/>
      <c r="C553" s="13"/>
      <c r="D553" s="37"/>
      <c r="E553" s="66"/>
      <c r="F553" s="13"/>
      <c r="G553" s="13"/>
      <c r="H553" s="13"/>
      <c r="I553" s="13"/>
      <c r="J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  <c r="AJ553" s="13"/>
      <c r="AK553" s="13"/>
      <c r="AL553" s="13"/>
      <c r="AM553" s="13"/>
      <c r="AN553" s="13"/>
      <c r="AO553" s="13"/>
      <c r="AP553" s="13"/>
      <c r="AQ553" s="13"/>
      <c r="AR553" s="13"/>
    </row>
    <row r="554" spans="1:44" x14ac:dyDescent="0.25">
      <c r="A554" s="13"/>
      <c r="B554" s="13"/>
      <c r="C554" s="13"/>
      <c r="D554" s="37"/>
      <c r="E554" s="66"/>
      <c r="F554" s="13"/>
      <c r="G554" s="13"/>
      <c r="H554" s="13"/>
      <c r="I554" s="13"/>
      <c r="J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  <c r="AJ554" s="13"/>
      <c r="AK554" s="13"/>
      <c r="AL554" s="13"/>
      <c r="AM554" s="13"/>
      <c r="AN554" s="13"/>
      <c r="AO554" s="13"/>
      <c r="AP554" s="13"/>
      <c r="AQ554" s="13"/>
      <c r="AR554" s="13"/>
    </row>
    <row r="555" spans="1:44" x14ac:dyDescent="0.25">
      <c r="A555" s="13"/>
      <c r="B555" s="13"/>
      <c r="C555" s="13"/>
      <c r="D555" s="37"/>
      <c r="E555" s="66"/>
      <c r="F555" s="13"/>
      <c r="G555" s="13"/>
      <c r="H555" s="13"/>
      <c r="I555" s="13"/>
      <c r="J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  <c r="AJ555" s="13"/>
      <c r="AK555" s="13"/>
      <c r="AL555" s="13"/>
      <c r="AM555" s="13"/>
      <c r="AN555" s="13"/>
      <c r="AO555" s="13"/>
      <c r="AP555" s="13"/>
      <c r="AQ555" s="13"/>
      <c r="AR555" s="13"/>
    </row>
    <row r="556" spans="1:44" x14ac:dyDescent="0.25">
      <c r="A556" s="13"/>
      <c r="B556" s="13"/>
      <c r="C556" s="13"/>
      <c r="D556" s="37"/>
      <c r="E556" s="66"/>
      <c r="F556" s="13"/>
      <c r="G556" s="13"/>
      <c r="H556" s="13"/>
      <c r="I556" s="13"/>
      <c r="J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  <c r="AJ556" s="13"/>
      <c r="AK556" s="13"/>
      <c r="AL556" s="13"/>
      <c r="AM556" s="13"/>
      <c r="AN556" s="13"/>
      <c r="AO556" s="13"/>
      <c r="AP556" s="13"/>
      <c r="AQ556" s="13"/>
      <c r="AR556" s="13"/>
    </row>
    <row r="557" spans="1:44" x14ac:dyDescent="0.25">
      <c r="A557" s="13"/>
      <c r="B557" s="13"/>
      <c r="C557" s="13"/>
      <c r="D557" s="37"/>
      <c r="E557" s="66"/>
      <c r="F557" s="13"/>
      <c r="G557" s="13"/>
      <c r="H557" s="13"/>
      <c r="I557" s="13"/>
      <c r="J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3"/>
      <c r="AK557" s="13"/>
      <c r="AL557" s="13"/>
      <c r="AM557" s="13"/>
      <c r="AN557" s="13"/>
      <c r="AO557" s="13"/>
      <c r="AP557" s="13"/>
      <c r="AQ557" s="13"/>
      <c r="AR557" s="13"/>
    </row>
    <row r="558" spans="1:44" x14ac:dyDescent="0.25">
      <c r="A558" s="13"/>
      <c r="B558" s="13"/>
      <c r="C558" s="13"/>
      <c r="D558" s="37"/>
      <c r="E558" s="66"/>
      <c r="F558" s="13"/>
      <c r="G558" s="13"/>
      <c r="H558" s="13"/>
      <c r="I558" s="13"/>
      <c r="J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3"/>
      <c r="AK558" s="13"/>
      <c r="AL558" s="13"/>
      <c r="AM558" s="13"/>
      <c r="AN558" s="13"/>
      <c r="AO558" s="13"/>
      <c r="AP558" s="13"/>
      <c r="AQ558" s="13"/>
      <c r="AR558" s="13"/>
    </row>
    <row r="559" spans="1:44" x14ac:dyDescent="0.25">
      <c r="A559" s="13"/>
      <c r="B559" s="13"/>
      <c r="C559" s="13"/>
      <c r="D559" s="37"/>
      <c r="E559" s="66"/>
      <c r="F559" s="13"/>
      <c r="G559" s="13"/>
      <c r="H559" s="13"/>
      <c r="I559" s="13"/>
      <c r="J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/>
      <c r="AK559" s="13"/>
      <c r="AL559" s="13"/>
      <c r="AM559" s="13"/>
      <c r="AN559" s="13"/>
      <c r="AO559" s="13"/>
      <c r="AP559" s="13"/>
      <c r="AQ559" s="13"/>
      <c r="AR559" s="13"/>
    </row>
    <row r="560" spans="1:44" x14ac:dyDescent="0.25">
      <c r="A560" s="13"/>
      <c r="B560" s="13"/>
      <c r="C560" s="13"/>
      <c r="D560" s="37"/>
      <c r="E560" s="66"/>
      <c r="F560" s="13"/>
      <c r="G560" s="13"/>
      <c r="H560" s="13"/>
      <c r="I560" s="13"/>
      <c r="J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  <c r="AJ560" s="13"/>
      <c r="AK560" s="13"/>
      <c r="AL560" s="13"/>
      <c r="AM560" s="13"/>
      <c r="AN560" s="13"/>
      <c r="AO560" s="13"/>
      <c r="AP560" s="13"/>
      <c r="AQ560" s="13"/>
      <c r="AR560" s="13"/>
    </row>
    <row r="561" spans="1:44" x14ac:dyDescent="0.25">
      <c r="A561" s="13"/>
      <c r="B561" s="13"/>
      <c r="C561" s="13"/>
      <c r="D561" s="37"/>
      <c r="E561" s="66"/>
      <c r="F561" s="13"/>
      <c r="G561" s="13"/>
      <c r="H561" s="13"/>
      <c r="I561" s="13"/>
      <c r="J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  <c r="AJ561" s="13"/>
      <c r="AK561" s="13"/>
      <c r="AL561" s="13"/>
      <c r="AM561" s="13"/>
      <c r="AN561" s="13"/>
      <c r="AO561" s="13"/>
      <c r="AP561" s="13"/>
      <c r="AQ561" s="13"/>
      <c r="AR561" s="13"/>
    </row>
    <row r="562" spans="1:44" x14ac:dyDescent="0.25">
      <c r="A562" s="13"/>
      <c r="B562" s="13"/>
      <c r="C562" s="13"/>
      <c r="D562" s="37"/>
      <c r="E562" s="66"/>
      <c r="F562" s="13"/>
      <c r="G562" s="13"/>
      <c r="H562" s="13"/>
      <c r="I562" s="13"/>
      <c r="J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  <c r="AJ562" s="13"/>
      <c r="AK562" s="13"/>
      <c r="AL562" s="13"/>
      <c r="AM562" s="13"/>
      <c r="AN562" s="13"/>
      <c r="AO562" s="13"/>
      <c r="AP562" s="13"/>
      <c r="AQ562" s="13"/>
      <c r="AR562" s="13"/>
    </row>
    <row r="563" spans="1:44" x14ac:dyDescent="0.25">
      <c r="A563" s="13"/>
      <c r="B563" s="13"/>
      <c r="C563" s="13"/>
      <c r="D563" s="37"/>
      <c r="E563" s="66"/>
      <c r="F563" s="13"/>
      <c r="G563" s="13"/>
      <c r="H563" s="13"/>
      <c r="I563" s="13"/>
      <c r="J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  <c r="AJ563" s="13"/>
      <c r="AK563" s="13"/>
      <c r="AL563" s="13"/>
      <c r="AM563" s="13"/>
      <c r="AN563" s="13"/>
      <c r="AO563" s="13"/>
      <c r="AP563" s="13"/>
      <c r="AQ563" s="13"/>
      <c r="AR563" s="13"/>
    </row>
    <row r="564" spans="1:44" x14ac:dyDescent="0.25">
      <c r="A564" s="13"/>
      <c r="B564" s="13"/>
      <c r="C564" s="13"/>
      <c r="D564" s="37"/>
      <c r="E564" s="66"/>
      <c r="F564" s="13"/>
      <c r="G564" s="13"/>
      <c r="H564" s="13"/>
      <c r="I564" s="13"/>
      <c r="J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  <c r="AJ564" s="13"/>
      <c r="AK564" s="13"/>
      <c r="AL564" s="13"/>
      <c r="AM564" s="13"/>
      <c r="AN564" s="13"/>
      <c r="AO564" s="13"/>
      <c r="AP564" s="13"/>
      <c r="AQ564" s="13"/>
      <c r="AR564" s="13"/>
    </row>
    <row r="565" spans="1:44" x14ac:dyDescent="0.25">
      <c r="A565" s="13"/>
      <c r="B565" s="13"/>
      <c r="C565" s="13"/>
      <c r="D565" s="37"/>
      <c r="E565" s="66"/>
      <c r="F565" s="13"/>
      <c r="G565" s="13"/>
      <c r="H565" s="13"/>
      <c r="I565" s="13"/>
      <c r="J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  <c r="AJ565" s="13"/>
      <c r="AK565" s="13"/>
      <c r="AL565" s="13"/>
      <c r="AM565" s="13"/>
      <c r="AN565" s="13"/>
      <c r="AO565" s="13"/>
      <c r="AP565" s="13"/>
      <c r="AQ565" s="13"/>
      <c r="AR565" s="13"/>
    </row>
    <row r="566" spans="1:44" x14ac:dyDescent="0.25">
      <c r="A566" s="13"/>
      <c r="B566" s="13"/>
      <c r="C566" s="13"/>
      <c r="D566" s="37"/>
      <c r="E566" s="66"/>
      <c r="F566" s="13"/>
      <c r="G566" s="13"/>
      <c r="H566" s="13"/>
      <c r="I566" s="13"/>
      <c r="J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  <c r="AJ566" s="13"/>
      <c r="AK566" s="13"/>
      <c r="AL566" s="13"/>
      <c r="AM566" s="13"/>
      <c r="AN566" s="13"/>
      <c r="AO566" s="13"/>
      <c r="AP566" s="13"/>
      <c r="AQ566" s="13"/>
      <c r="AR566" s="13"/>
    </row>
    <row r="567" spans="1:44" x14ac:dyDescent="0.25">
      <c r="A567" s="13"/>
      <c r="B567" s="13"/>
      <c r="C567" s="13"/>
      <c r="D567" s="37"/>
      <c r="E567" s="66"/>
      <c r="F567" s="13"/>
      <c r="G567" s="13"/>
      <c r="H567" s="13"/>
      <c r="I567" s="13"/>
      <c r="J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  <c r="AJ567" s="13"/>
      <c r="AK567" s="13"/>
      <c r="AL567" s="13"/>
      <c r="AM567" s="13"/>
      <c r="AN567" s="13"/>
      <c r="AO567" s="13"/>
      <c r="AP567" s="13"/>
      <c r="AQ567" s="13"/>
      <c r="AR567" s="13"/>
    </row>
    <row r="568" spans="1:44" x14ac:dyDescent="0.25">
      <c r="A568" s="13"/>
      <c r="B568" s="13"/>
      <c r="C568" s="13"/>
      <c r="D568" s="37"/>
      <c r="E568" s="66"/>
      <c r="F568" s="13"/>
      <c r="G568" s="13"/>
      <c r="H568" s="13"/>
      <c r="I568" s="13"/>
      <c r="J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  <c r="AJ568" s="13"/>
      <c r="AK568" s="13"/>
      <c r="AL568" s="13"/>
      <c r="AM568" s="13"/>
      <c r="AN568" s="13"/>
      <c r="AO568" s="13"/>
      <c r="AP568" s="13"/>
      <c r="AQ568" s="13"/>
      <c r="AR568" s="13"/>
    </row>
    <row r="569" spans="1:44" x14ac:dyDescent="0.25">
      <c r="A569" s="13"/>
      <c r="B569" s="13"/>
      <c r="C569" s="13"/>
      <c r="D569" s="37"/>
      <c r="E569" s="66"/>
      <c r="F569" s="13"/>
      <c r="G569" s="13"/>
      <c r="H569" s="13"/>
      <c r="I569" s="13"/>
      <c r="J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  <c r="AJ569" s="13"/>
      <c r="AK569" s="13"/>
      <c r="AL569" s="13"/>
      <c r="AM569" s="13"/>
      <c r="AN569" s="13"/>
      <c r="AO569" s="13"/>
      <c r="AP569" s="13"/>
      <c r="AQ569" s="13"/>
      <c r="AR569" s="13"/>
    </row>
    <row r="570" spans="1:44" x14ac:dyDescent="0.25">
      <c r="A570" s="13"/>
      <c r="B570" s="13"/>
      <c r="C570" s="13"/>
      <c r="D570" s="37"/>
      <c r="E570" s="66"/>
      <c r="F570" s="13"/>
      <c r="G570" s="13"/>
      <c r="H570" s="13"/>
      <c r="I570" s="13"/>
      <c r="J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  <c r="AJ570" s="13"/>
      <c r="AK570" s="13"/>
      <c r="AL570" s="13"/>
      <c r="AM570" s="13"/>
      <c r="AN570" s="13"/>
      <c r="AO570" s="13"/>
      <c r="AP570" s="13"/>
      <c r="AQ570" s="13"/>
      <c r="AR570" s="13"/>
    </row>
    <row r="571" spans="1:44" x14ac:dyDescent="0.25">
      <c r="A571" s="13"/>
      <c r="B571" s="13"/>
      <c r="C571" s="13"/>
      <c r="D571" s="37"/>
      <c r="E571" s="66"/>
      <c r="F571" s="13"/>
      <c r="G571" s="13"/>
      <c r="H571" s="13"/>
      <c r="I571" s="13"/>
      <c r="J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/>
      <c r="AJ571" s="13"/>
      <c r="AK571" s="13"/>
      <c r="AL571" s="13"/>
      <c r="AM571" s="13"/>
      <c r="AN571" s="13"/>
      <c r="AO571" s="13"/>
      <c r="AP571" s="13"/>
      <c r="AQ571" s="13"/>
      <c r="AR571" s="13"/>
    </row>
    <row r="572" spans="1:44" x14ac:dyDescent="0.25">
      <c r="A572" s="13"/>
      <c r="B572" s="13"/>
      <c r="C572" s="13"/>
      <c r="D572" s="37"/>
      <c r="E572" s="66"/>
      <c r="F572" s="13"/>
      <c r="G572" s="13"/>
      <c r="H572" s="13"/>
      <c r="I572" s="13"/>
      <c r="J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  <c r="AJ572" s="13"/>
      <c r="AK572" s="13"/>
      <c r="AL572" s="13"/>
      <c r="AM572" s="13"/>
      <c r="AN572" s="13"/>
      <c r="AO572" s="13"/>
      <c r="AP572" s="13"/>
      <c r="AQ572" s="13"/>
      <c r="AR572" s="13"/>
    </row>
    <row r="573" spans="1:44" x14ac:dyDescent="0.25">
      <c r="A573" s="13"/>
      <c r="B573" s="13"/>
      <c r="C573" s="13"/>
      <c r="D573" s="37"/>
      <c r="E573" s="66"/>
      <c r="F573" s="13"/>
      <c r="G573" s="13"/>
      <c r="H573" s="13"/>
      <c r="I573" s="13"/>
      <c r="J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  <c r="AJ573" s="13"/>
      <c r="AK573" s="13"/>
      <c r="AL573" s="13"/>
      <c r="AM573" s="13"/>
      <c r="AN573" s="13"/>
      <c r="AO573" s="13"/>
      <c r="AP573" s="13"/>
      <c r="AQ573" s="13"/>
      <c r="AR573" s="13"/>
    </row>
    <row r="574" spans="1:44" x14ac:dyDescent="0.25">
      <c r="A574" s="13"/>
      <c r="B574" s="13"/>
      <c r="C574" s="13"/>
      <c r="D574" s="37"/>
      <c r="E574" s="66"/>
      <c r="F574" s="13"/>
      <c r="G574" s="13"/>
      <c r="H574" s="13"/>
      <c r="I574" s="13"/>
      <c r="J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  <c r="AJ574" s="13"/>
      <c r="AK574" s="13"/>
      <c r="AL574" s="13"/>
      <c r="AM574" s="13"/>
      <c r="AN574" s="13"/>
      <c r="AO574" s="13"/>
      <c r="AP574" s="13"/>
      <c r="AQ574" s="13"/>
      <c r="AR574" s="13"/>
    </row>
    <row r="575" spans="1:44" x14ac:dyDescent="0.25">
      <c r="A575" s="13"/>
      <c r="B575" s="13"/>
      <c r="C575" s="13"/>
      <c r="D575" s="37"/>
      <c r="E575" s="66"/>
      <c r="F575" s="13"/>
      <c r="G575" s="13"/>
      <c r="H575" s="13"/>
      <c r="I575" s="13"/>
      <c r="J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  <c r="AJ575" s="13"/>
      <c r="AK575" s="13"/>
      <c r="AL575" s="13"/>
      <c r="AM575" s="13"/>
      <c r="AN575" s="13"/>
      <c r="AO575" s="13"/>
      <c r="AP575" s="13"/>
      <c r="AQ575" s="13"/>
      <c r="AR575" s="13"/>
    </row>
    <row r="576" spans="1:44" x14ac:dyDescent="0.25">
      <c r="A576" s="13"/>
      <c r="B576" s="13"/>
      <c r="C576" s="13"/>
      <c r="D576" s="37"/>
      <c r="E576" s="66"/>
      <c r="F576" s="13"/>
      <c r="G576" s="13"/>
      <c r="H576" s="13"/>
      <c r="I576" s="13"/>
      <c r="J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  <c r="AJ576" s="13"/>
      <c r="AK576" s="13"/>
      <c r="AL576" s="13"/>
      <c r="AM576" s="13"/>
      <c r="AN576" s="13"/>
      <c r="AO576" s="13"/>
      <c r="AP576" s="13"/>
      <c r="AQ576" s="13"/>
      <c r="AR576" s="13"/>
    </row>
    <row r="577" spans="1:44" x14ac:dyDescent="0.25">
      <c r="A577" s="13"/>
      <c r="B577" s="13"/>
      <c r="C577" s="13"/>
      <c r="D577" s="37"/>
      <c r="E577" s="66"/>
      <c r="F577" s="13"/>
      <c r="G577" s="13"/>
      <c r="H577" s="13"/>
      <c r="I577" s="13"/>
      <c r="J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  <c r="AJ577" s="13"/>
      <c r="AK577" s="13"/>
      <c r="AL577" s="13"/>
      <c r="AM577" s="13"/>
      <c r="AN577" s="13"/>
      <c r="AO577" s="13"/>
      <c r="AP577" s="13"/>
      <c r="AQ577" s="13"/>
      <c r="AR577" s="13"/>
    </row>
    <row r="578" spans="1:44" x14ac:dyDescent="0.25">
      <c r="A578" s="13"/>
      <c r="B578" s="13"/>
      <c r="C578" s="13"/>
      <c r="D578" s="37"/>
      <c r="E578" s="66"/>
      <c r="F578" s="13"/>
      <c r="G578" s="13"/>
      <c r="H578" s="13"/>
      <c r="I578" s="13"/>
      <c r="J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  <c r="AJ578" s="13"/>
      <c r="AK578" s="13"/>
      <c r="AL578" s="13"/>
      <c r="AM578" s="13"/>
      <c r="AN578" s="13"/>
      <c r="AO578" s="13"/>
      <c r="AP578" s="13"/>
      <c r="AQ578" s="13"/>
      <c r="AR578" s="13"/>
    </row>
    <row r="579" spans="1:44" x14ac:dyDescent="0.25">
      <c r="A579" s="13"/>
      <c r="B579" s="13"/>
      <c r="C579" s="13"/>
      <c r="D579" s="37"/>
      <c r="E579" s="66"/>
      <c r="F579" s="13"/>
      <c r="G579" s="13"/>
      <c r="H579" s="13"/>
      <c r="I579" s="13"/>
      <c r="J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  <c r="AJ579" s="13"/>
      <c r="AK579" s="13"/>
      <c r="AL579" s="13"/>
      <c r="AM579" s="13"/>
      <c r="AN579" s="13"/>
      <c r="AO579" s="13"/>
      <c r="AP579" s="13"/>
      <c r="AQ579" s="13"/>
      <c r="AR579" s="13"/>
    </row>
    <row r="580" spans="1:44" x14ac:dyDescent="0.25">
      <c r="A580" s="13"/>
      <c r="B580" s="13"/>
      <c r="C580" s="13"/>
      <c r="D580" s="37"/>
      <c r="E580" s="66"/>
      <c r="F580" s="13"/>
      <c r="G580" s="13"/>
      <c r="H580" s="13"/>
      <c r="I580" s="13"/>
      <c r="J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  <c r="AJ580" s="13"/>
      <c r="AK580" s="13"/>
      <c r="AL580" s="13"/>
      <c r="AM580" s="13"/>
      <c r="AN580" s="13"/>
      <c r="AO580" s="13"/>
      <c r="AP580" s="13"/>
      <c r="AQ580" s="13"/>
      <c r="AR580" s="13"/>
    </row>
    <row r="581" spans="1:44" x14ac:dyDescent="0.25">
      <c r="A581" s="13"/>
      <c r="B581" s="13"/>
      <c r="C581" s="13"/>
      <c r="D581" s="37"/>
      <c r="E581" s="66"/>
      <c r="F581" s="13"/>
      <c r="G581" s="13"/>
      <c r="H581" s="13"/>
      <c r="I581" s="13"/>
      <c r="J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  <c r="AJ581" s="13"/>
      <c r="AK581" s="13"/>
      <c r="AL581" s="13"/>
      <c r="AM581" s="13"/>
      <c r="AN581" s="13"/>
      <c r="AO581" s="13"/>
      <c r="AP581" s="13"/>
      <c r="AQ581" s="13"/>
      <c r="AR581" s="13"/>
    </row>
    <row r="582" spans="1:44" x14ac:dyDescent="0.25">
      <c r="A582" s="13"/>
      <c r="B582" s="13"/>
      <c r="C582" s="13"/>
      <c r="D582" s="37"/>
      <c r="E582" s="66"/>
      <c r="F582" s="13"/>
      <c r="G582" s="13"/>
      <c r="H582" s="13"/>
      <c r="I582" s="13"/>
      <c r="J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  <c r="AJ582" s="13"/>
      <c r="AK582" s="13"/>
      <c r="AL582" s="13"/>
      <c r="AM582" s="13"/>
      <c r="AN582" s="13"/>
      <c r="AO582" s="13"/>
      <c r="AP582" s="13"/>
      <c r="AQ582" s="13"/>
      <c r="AR582" s="13"/>
    </row>
    <row r="583" spans="1:44" x14ac:dyDescent="0.25">
      <c r="A583" s="13"/>
      <c r="B583" s="13"/>
      <c r="C583" s="13"/>
      <c r="D583" s="37"/>
      <c r="E583" s="66"/>
      <c r="F583" s="13"/>
      <c r="G583" s="13"/>
      <c r="H583" s="13"/>
      <c r="I583" s="13"/>
      <c r="J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  <c r="AJ583" s="13"/>
      <c r="AK583" s="13"/>
      <c r="AL583" s="13"/>
      <c r="AM583" s="13"/>
      <c r="AN583" s="13"/>
      <c r="AO583" s="13"/>
      <c r="AP583" s="13"/>
      <c r="AQ583" s="13"/>
      <c r="AR583" s="13"/>
    </row>
    <row r="584" spans="1:44" x14ac:dyDescent="0.25">
      <c r="A584" s="13"/>
      <c r="B584" s="13"/>
      <c r="C584" s="13"/>
      <c r="D584" s="37"/>
      <c r="E584" s="66"/>
      <c r="F584" s="13"/>
      <c r="G584" s="13"/>
      <c r="H584" s="13"/>
      <c r="I584" s="13"/>
      <c r="J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  <c r="AJ584" s="13"/>
      <c r="AK584" s="13"/>
      <c r="AL584" s="13"/>
      <c r="AM584" s="13"/>
      <c r="AN584" s="13"/>
      <c r="AO584" s="13"/>
      <c r="AP584" s="13"/>
      <c r="AQ584" s="13"/>
      <c r="AR584" s="13"/>
    </row>
    <row r="585" spans="1:44" x14ac:dyDescent="0.25">
      <c r="A585" s="13"/>
      <c r="B585" s="13"/>
      <c r="C585" s="13"/>
      <c r="D585" s="37"/>
      <c r="E585" s="66"/>
      <c r="F585" s="13"/>
      <c r="G585" s="13"/>
      <c r="H585" s="13"/>
      <c r="I585" s="13"/>
      <c r="J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  <c r="AJ585" s="13"/>
      <c r="AK585" s="13"/>
      <c r="AL585" s="13"/>
      <c r="AM585" s="13"/>
      <c r="AN585" s="13"/>
      <c r="AO585" s="13"/>
      <c r="AP585" s="13"/>
      <c r="AQ585" s="13"/>
      <c r="AR585" s="13"/>
    </row>
    <row r="586" spans="1:44" x14ac:dyDescent="0.25">
      <c r="A586" s="13"/>
      <c r="B586" s="13"/>
      <c r="C586" s="13"/>
      <c r="D586" s="37"/>
      <c r="E586" s="66"/>
      <c r="F586" s="13"/>
      <c r="G586" s="13"/>
      <c r="H586" s="13"/>
      <c r="I586" s="13"/>
      <c r="J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  <c r="AJ586" s="13"/>
      <c r="AK586" s="13"/>
      <c r="AL586" s="13"/>
      <c r="AM586" s="13"/>
      <c r="AN586" s="13"/>
      <c r="AO586" s="13"/>
      <c r="AP586" s="13"/>
      <c r="AQ586" s="13"/>
      <c r="AR586" s="13"/>
    </row>
    <row r="587" spans="1:44" x14ac:dyDescent="0.25">
      <c r="A587" s="13"/>
      <c r="B587" s="13"/>
      <c r="C587" s="13"/>
      <c r="D587" s="37"/>
      <c r="E587" s="66"/>
      <c r="F587" s="13"/>
      <c r="G587" s="13"/>
      <c r="H587" s="13"/>
      <c r="I587" s="13"/>
      <c r="J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  <c r="AJ587" s="13"/>
      <c r="AK587" s="13"/>
      <c r="AL587" s="13"/>
      <c r="AM587" s="13"/>
      <c r="AN587" s="13"/>
      <c r="AO587" s="13"/>
      <c r="AP587" s="13"/>
      <c r="AQ587" s="13"/>
      <c r="AR587" s="13"/>
    </row>
    <row r="588" spans="1:44" x14ac:dyDescent="0.25">
      <c r="A588" s="13"/>
      <c r="B588" s="13"/>
      <c r="C588" s="13"/>
      <c r="D588" s="37"/>
      <c r="E588" s="66"/>
      <c r="F588" s="13"/>
      <c r="G588" s="13"/>
      <c r="H588" s="13"/>
      <c r="I588" s="13"/>
      <c r="J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  <c r="AK588" s="13"/>
      <c r="AL588" s="13"/>
      <c r="AM588" s="13"/>
      <c r="AN588" s="13"/>
      <c r="AO588" s="13"/>
      <c r="AP588" s="13"/>
      <c r="AQ588" s="13"/>
      <c r="AR588" s="13"/>
    </row>
    <row r="589" spans="1:44" x14ac:dyDescent="0.25">
      <c r="A589" s="13"/>
      <c r="B589" s="13"/>
      <c r="C589" s="13"/>
      <c r="D589" s="37"/>
      <c r="E589" s="66"/>
      <c r="F589" s="13"/>
      <c r="G589" s="13"/>
      <c r="H589" s="13"/>
      <c r="I589" s="13"/>
      <c r="J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  <c r="AK589" s="13"/>
      <c r="AL589" s="13"/>
      <c r="AM589" s="13"/>
      <c r="AN589" s="13"/>
      <c r="AO589" s="13"/>
      <c r="AP589" s="13"/>
      <c r="AQ589" s="13"/>
      <c r="AR589" s="13"/>
    </row>
    <row r="590" spans="1:44" x14ac:dyDescent="0.25">
      <c r="A590" s="13"/>
      <c r="B590" s="13"/>
      <c r="C590" s="13"/>
      <c r="D590" s="37"/>
      <c r="E590" s="66"/>
      <c r="F590" s="13"/>
      <c r="G590" s="13"/>
      <c r="H590" s="13"/>
      <c r="I590" s="13"/>
      <c r="J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  <c r="AM590" s="13"/>
      <c r="AN590" s="13"/>
      <c r="AO590" s="13"/>
      <c r="AP590" s="13"/>
      <c r="AQ590" s="13"/>
      <c r="AR590" s="13"/>
    </row>
    <row r="591" spans="1:44" x14ac:dyDescent="0.25">
      <c r="A591" s="13"/>
      <c r="B591" s="13"/>
      <c r="C591" s="13"/>
      <c r="D591" s="37"/>
      <c r="E591" s="66"/>
      <c r="F591" s="13"/>
      <c r="G591" s="13"/>
      <c r="H591" s="13"/>
      <c r="I591" s="13"/>
      <c r="J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  <c r="AJ591" s="13"/>
      <c r="AK591" s="13"/>
      <c r="AL591" s="13"/>
      <c r="AM591" s="13"/>
      <c r="AN591" s="13"/>
      <c r="AO591" s="13"/>
      <c r="AP591" s="13"/>
      <c r="AQ591" s="13"/>
      <c r="AR591" s="13"/>
    </row>
    <row r="592" spans="1:44" x14ac:dyDescent="0.25">
      <c r="A592" s="13"/>
      <c r="B592" s="13"/>
      <c r="C592" s="13"/>
      <c r="D592" s="37"/>
      <c r="E592" s="66"/>
      <c r="F592" s="13"/>
      <c r="G592" s="13"/>
      <c r="H592" s="13"/>
      <c r="I592" s="13"/>
      <c r="J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  <c r="AK592" s="13"/>
      <c r="AL592" s="13"/>
      <c r="AM592" s="13"/>
      <c r="AN592" s="13"/>
      <c r="AO592" s="13"/>
      <c r="AP592" s="13"/>
      <c r="AQ592" s="13"/>
      <c r="AR592" s="13"/>
    </row>
    <row r="593" spans="1:44" x14ac:dyDescent="0.25">
      <c r="A593" s="13"/>
      <c r="B593" s="13"/>
      <c r="C593" s="13"/>
      <c r="D593" s="37"/>
      <c r="E593" s="66"/>
      <c r="F593" s="13"/>
      <c r="G593" s="13"/>
      <c r="H593" s="13"/>
      <c r="I593" s="13"/>
      <c r="J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  <c r="AM593" s="13"/>
      <c r="AN593" s="13"/>
      <c r="AO593" s="13"/>
      <c r="AP593" s="13"/>
      <c r="AQ593" s="13"/>
      <c r="AR593" s="13"/>
    </row>
    <row r="594" spans="1:44" x14ac:dyDescent="0.25">
      <c r="A594" s="13"/>
      <c r="B594" s="13"/>
      <c r="C594" s="13"/>
      <c r="D594" s="37"/>
      <c r="E594" s="66"/>
      <c r="F594" s="13"/>
      <c r="G594" s="13"/>
      <c r="H594" s="13"/>
      <c r="I594" s="13"/>
      <c r="J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  <c r="AK594" s="13"/>
      <c r="AL594" s="13"/>
      <c r="AM594" s="13"/>
      <c r="AN594" s="13"/>
      <c r="AO594" s="13"/>
      <c r="AP594" s="13"/>
      <c r="AQ594" s="13"/>
      <c r="AR594" s="13"/>
    </row>
    <row r="595" spans="1:44" x14ac:dyDescent="0.25">
      <c r="A595" s="13"/>
      <c r="B595" s="13"/>
      <c r="C595" s="13"/>
      <c r="D595" s="37"/>
      <c r="E595" s="66"/>
      <c r="F595" s="13"/>
      <c r="G595" s="13"/>
      <c r="H595" s="13"/>
      <c r="I595" s="13"/>
      <c r="J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  <c r="AK595" s="13"/>
      <c r="AL595" s="13"/>
      <c r="AM595" s="13"/>
      <c r="AN595" s="13"/>
      <c r="AO595" s="13"/>
      <c r="AP595" s="13"/>
      <c r="AQ595" s="13"/>
      <c r="AR595" s="13"/>
    </row>
    <row r="596" spans="1:44" x14ac:dyDescent="0.25">
      <c r="A596" s="13"/>
      <c r="B596" s="13"/>
      <c r="C596" s="13"/>
      <c r="D596" s="37"/>
      <c r="E596" s="66"/>
      <c r="F596" s="13"/>
      <c r="G596" s="13"/>
      <c r="H596" s="13"/>
      <c r="I596" s="13"/>
      <c r="J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  <c r="AK596" s="13"/>
      <c r="AL596" s="13"/>
      <c r="AM596" s="13"/>
      <c r="AN596" s="13"/>
      <c r="AO596" s="13"/>
      <c r="AP596" s="13"/>
      <c r="AQ596" s="13"/>
      <c r="AR596" s="13"/>
    </row>
    <row r="597" spans="1:44" x14ac:dyDescent="0.25">
      <c r="A597" s="13"/>
      <c r="B597" s="13"/>
      <c r="C597" s="13"/>
      <c r="D597" s="37"/>
      <c r="E597" s="66"/>
      <c r="F597" s="13"/>
      <c r="G597" s="13"/>
      <c r="H597" s="13"/>
      <c r="I597" s="13"/>
      <c r="J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  <c r="AJ597" s="13"/>
      <c r="AK597" s="13"/>
      <c r="AL597" s="13"/>
      <c r="AM597" s="13"/>
      <c r="AN597" s="13"/>
      <c r="AO597" s="13"/>
      <c r="AP597" s="13"/>
      <c r="AQ597" s="13"/>
      <c r="AR597" s="13"/>
    </row>
    <row r="598" spans="1:44" x14ac:dyDescent="0.25">
      <c r="A598" s="13"/>
      <c r="B598" s="13"/>
      <c r="C598" s="13"/>
      <c r="D598" s="37"/>
      <c r="E598" s="66"/>
      <c r="F598" s="13"/>
      <c r="G598" s="13"/>
      <c r="H598" s="13"/>
      <c r="I598" s="13"/>
      <c r="J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  <c r="AK598" s="13"/>
      <c r="AL598" s="13"/>
      <c r="AM598" s="13"/>
      <c r="AN598" s="13"/>
      <c r="AO598" s="13"/>
      <c r="AP598" s="13"/>
      <c r="AQ598" s="13"/>
      <c r="AR598" s="13"/>
    </row>
    <row r="599" spans="1:44" x14ac:dyDescent="0.25">
      <c r="A599" s="13"/>
      <c r="B599" s="13"/>
      <c r="C599" s="13"/>
      <c r="D599" s="37"/>
      <c r="E599" s="66"/>
      <c r="F599" s="13"/>
      <c r="G599" s="13"/>
      <c r="H599" s="13"/>
      <c r="I599" s="13"/>
      <c r="J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  <c r="AJ599" s="13"/>
      <c r="AK599" s="13"/>
      <c r="AL599" s="13"/>
      <c r="AM599" s="13"/>
      <c r="AN599" s="13"/>
      <c r="AO599" s="13"/>
      <c r="AP599" s="13"/>
      <c r="AQ599" s="13"/>
      <c r="AR599" s="13"/>
    </row>
    <row r="600" spans="1:44" x14ac:dyDescent="0.25">
      <c r="A600" s="13"/>
      <c r="B600" s="13"/>
      <c r="C600" s="13"/>
      <c r="D600" s="37"/>
      <c r="E600" s="66"/>
      <c r="F600" s="13"/>
      <c r="G600" s="13"/>
      <c r="H600" s="13"/>
      <c r="I600" s="13"/>
      <c r="J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  <c r="AJ600" s="13"/>
      <c r="AK600" s="13"/>
      <c r="AL600" s="13"/>
      <c r="AM600" s="13"/>
      <c r="AN600" s="13"/>
      <c r="AO600" s="13"/>
      <c r="AP600" s="13"/>
      <c r="AQ600" s="13"/>
      <c r="AR600" s="13"/>
    </row>
    <row r="601" spans="1:44" x14ac:dyDescent="0.25">
      <c r="A601" s="13"/>
      <c r="B601" s="13"/>
      <c r="C601" s="13"/>
      <c r="D601" s="37"/>
      <c r="E601" s="66"/>
      <c r="F601" s="13"/>
      <c r="G601" s="13"/>
      <c r="H601" s="13"/>
      <c r="I601" s="13"/>
      <c r="J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  <c r="AJ601" s="13"/>
      <c r="AK601" s="13"/>
      <c r="AL601" s="13"/>
      <c r="AM601" s="13"/>
      <c r="AN601" s="13"/>
      <c r="AO601" s="13"/>
      <c r="AP601" s="13"/>
      <c r="AQ601" s="13"/>
      <c r="AR601" s="13"/>
    </row>
    <row r="602" spans="1:44" x14ac:dyDescent="0.25">
      <c r="A602" s="13"/>
      <c r="B602" s="13"/>
      <c r="C602" s="13"/>
      <c r="D602" s="37"/>
      <c r="E602" s="66"/>
      <c r="F602" s="13"/>
      <c r="G602" s="13"/>
      <c r="H602" s="13"/>
      <c r="I602" s="13"/>
      <c r="J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  <c r="AJ602" s="13"/>
      <c r="AK602" s="13"/>
      <c r="AL602" s="13"/>
      <c r="AM602" s="13"/>
      <c r="AN602" s="13"/>
      <c r="AO602" s="13"/>
      <c r="AP602" s="13"/>
      <c r="AQ602" s="13"/>
      <c r="AR602" s="13"/>
    </row>
    <row r="603" spans="1:44" x14ac:dyDescent="0.25">
      <c r="A603" s="13"/>
      <c r="B603" s="13"/>
      <c r="C603" s="13"/>
      <c r="D603" s="37"/>
      <c r="E603" s="66"/>
      <c r="F603" s="13"/>
      <c r="G603" s="13"/>
      <c r="H603" s="13"/>
      <c r="I603" s="13"/>
      <c r="J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  <c r="AJ603" s="13"/>
      <c r="AK603" s="13"/>
      <c r="AL603" s="13"/>
      <c r="AM603" s="13"/>
      <c r="AN603" s="13"/>
      <c r="AO603" s="13"/>
      <c r="AP603" s="13"/>
      <c r="AQ603" s="13"/>
      <c r="AR603" s="13"/>
    </row>
    <row r="604" spans="1:44" x14ac:dyDescent="0.25">
      <c r="A604" s="13"/>
      <c r="B604" s="13"/>
      <c r="C604" s="13"/>
      <c r="D604" s="37"/>
      <c r="E604" s="66"/>
      <c r="F604" s="13"/>
      <c r="G604" s="13"/>
      <c r="H604" s="13"/>
      <c r="I604" s="13"/>
      <c r="J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  <c r="AJ604" s="13"/>
      <c r="AK604" s="13"/>
      <c r="AL604" s="13"/>
      <c r="AM604" s="13"/>
      <c r="AN604" s="13"/>
      <c r="AO604" s="13"/>
      <c r="AP604" s="13"/>
      <c r="AQ604" s="13"/>
      <c r="AR604" s="13"/>
    </row>
    <row r="605" spans="1:44" x14ac:dyDescent="0.25">
      <c r="A605" s="13"/>
      <c r="B605" s="13"/>
      <c r="C605" s="13"/>
      <c r="D605" s="37"/>
      <c r="E605" s="66"/>
      <c r="F605" s="13"/>
      <c r="G605" s="13"/>
      <c r="H605" s="13"/>
      <c r="I605" s="13"/>
      <c r="J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  <c r="AJ605" s="13"/>
      <c r="AK605" s="13"/>
      <c r="AL605" s="13"/>
      <c r="AM605" s="13"/>
      <c r="AN605" s="13"/>
      <c r="AO605" s="13"/>
      <c r="AP605" s="13"/>
      <c r="AQ605" s="13"/>
      <c r="AR605" s="13"/>
    </row>
    <row r="606" spans="1:44" x14ac:dyDescent="0.25">
      <c r="A606" s="13"/>
      <c r="B606" s="13"/>
      <c r="C606" s="13"/>
      <c r="D606" s="37"/>
      <c r="E606" s="66"/>
      <c r="F606" s="13"/>
      <c r="G606" s="13"/>
      <c r="H606" s="13"/>
      <c r="I606" s="13"/>
      <c r="J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  <c r="AJ606" s="13"/>
      <c r="AK606" s="13"/>
      <c r="AL606" s="13"/>
      <c r="AM606" s="13"/>
      <c r="AN606" s="13"/>
      <c r="AO606" s="13"/>
      <c r="AP606" s="13"/>
      <c r="AQ606" s="13"/>
      <c r="AR606" s="13"/>
    </row>
    <row r="607" spans="1:44" x14ac:dyDescent="0.25">
      <c r="A607" s="13"/>
      <c r="B607" s="13"/>
      <c r="C607" s="13"/>
      <c r="D607" s="37"/>
      <c r="E607" s="66"/>
      <c r="F607" s="13"/>
      <c r="G607" s="13"/>
      <c r="H607" s="13"/>
      <c r="I607" s="13"/>
      <c r="J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  <c r="AJ607" s="13"/>
      <c r="AK607" s="13"/>
      <c r="AL607" s="13"/>
      <c r="AM607" s="13"/>
      <c r="AN607" s="13"/>
      <c r="AO607" s="13"/>
      <c r="AP607" s="13"/>
      <c r="AQ607" s="13"/>
      <c r="AR607" s="13"/>
    </row>
    <row r="608" spans="1:44" x14ac:dyDescent="0.25">
      <c r="A608" s="13"/>
      <c r="B608" s="13"/>
      <c r="C608" s="13"/>
      <c r="D608" s="37"/>
      <c r="E608" s="66"/>
      <c r="F608" s="13"/>
      <c r="G608" s="13"/>
      <c r="H608" s="13"/>
      <c r="I608" s="13"/>
      <c r="J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  <c r="AJ608" s="13"/>
      <c r="AK608" s="13"/>
      <c r="AL608" s="13"/>
      <c r="AM608" s="13"/>
      <c r="AN608" s="13"/>
      <c r="AO608" s="13"/>
      <c r="AP608" s="13"/>
      <c r="AQ608" s="13"/>
      <c r="AR608" s="13"/>
    </row>
    <row r="609" spans="1:44" x14ac:dyDescent="0.25">
      <c r="A609" s="13"/>
      <c r="B609" s="13"/>
      <c r="C609" s="13"/>
      <c r="D609" s="37"/>
      <c r="E609" s="66"/>
      <c r="F609" s="13"/>
      <c r="G609" s="13"/>
      <c r="H609" s="13"/>
      <c r="I609" s="13"/>
      <c r="J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  <c r="AJ609" s="13"/>
      <c r="AK609" s="13"/>
      <c r="AL609" s="13"/>
      <c r="AM609" s="13"/>
      <c r="AN609" s="13"/>
      <c r="AO609" s="13"/>
      <c r="AP609" s="13"/>
      <c r="AQ609" s="13"/>
      <c r="AR609" s="13"/>
    </row>
    <row r="610" spans="1:44" x14ac:dyDescent="0.25">
      <c r="A610" s="13"/>
      <c r="B610" s="13"/>
      <c r="C610" s="13"/>
      <c r="D610" s="37"/>
      <c r="E610" s="66"/>
      <c r="F610" s="13"/>
      <c r="G610" s="13"/>
      <c r="H610" s="13"/>
      <c r="I610" s="13"/>
      <c r="J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  <c r="AJ610" s="13"/>
      <c r="AK610" s="13"/>
      <c r="AL610" s="13"/>
      <c r="AM610" s="13"/>
      <c r="AN610" s="13"/>
      <c r="AO610" s="13"/>
      <c r="AP610" s="13"/>
      <c r="AQ610" s="13"/>
      <c r="AR610" s="13"/>
    </row>
    <row r="611" spans="1:44" x14ac:dyDescent="0.25">
      <c r="A611" s="13"/>
      <c r="B611" s="13"/>
      <c r="C611" s="13"/>
      <c r="D611" s="37"/>
      <c r="E611" s="66"/>
      <c r="F611" s="13"/>
      <c r="G611" s="13"/>
      <c r="H611" s="13"/>
      <c r="I611" s="13"/>
      <c r="J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  <c r="AJ611" s="13"/>
      <c r="AK611" s="13"/>
      <c r="AL611" s="13"/>
      <c r="AM611" s="13"/>
      <c r="AN611" s="13"/>
      <c r="AO611" s="13"/>
      <c r="AP611" s="13"/>
      <c r="AQ611" s="13"/>
      <c r="AR611" s="13"/>
    </row>
    <row r="612" spans="1:44" x14ac:dyDescent="0.25">
      <c r="A612" s="13"/>
      <c r="B612" s="13"/>
      <c r="C612" s="13"/>
      <c r="D612" s="37"/>
      <c r="E612" s="66"/>
      <c r="F612" s="13"/>
      <c r="G612" s="13"/>
      <c r="H612" s="13"/>
      <c r="I612" s="13"/>
      <c r="J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  <c r="AJ612" s="13"/>
      <c r="AK612" s="13"/>
      <c r="AL612" s="13"/>
      <c r="AM612" s="13"/>
      <c r="AN612" s="13"/>
      <c r="AO612" s="13"/>
      <c r="AP612" s="13"/>
      <c r="AQ612" s="13"/>
      <c r="AR612" s="13"/>
    </row>
    <row r="613" spans="1:44" x14ac:dyDescent="0.25">
      <c r="A613" s="13"/>
      <c r="B613" s="13"/>
      <c r="C613" s="13"/>
      <c r="D613" s="37"/>
      <c r="E613" s="66"/>
      <c r="F613" s="13"/>
      <c r="G613" s="13"/>
      <c r="H613" s="13"/>
      <c r="I613" s="13"/>
      <c r="J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/>
      <c r="AJ613" s="13"/>
      <c r="AK613" s="13"/>
      <c r="AL613" s="13"/>
      <c r="AM613" s="13"/>
      <c r="AN613" s="13"/>
      <c r="AO613" s="13"/>
      <c r="AP613" s="13"/>
      <c r="AQ613" s="13"/>
      <c r="AR613" s="13"/>
    </row>
    <row r="614" spans="1:44" x14ac:dyDescent="0.25">
      <c r="A614" s="13"/>
      <c r="B614" s="13"/>
      <c r="C614" s="13"/>
      <c r="D614" s="37"/>
      <c r="E614" s="66"/>
      <c r="F614" s="13"/>
      <c r="G614" s="13"/>
      <c r="H614" s="13"/>
      <c r="I614" s="13"/>
      <c r="J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  <c r="AJ614" s="13"/>
      <c r="AK614" s="13"/>
      <c r="AL614" s="13"/>
      <c r="AM614" s="13"/>
      <c r="AN614" s="13"/>
      <c r="AO614" s="13"/>
      <c r="AP614" s="13"/>
      <c r="AQ614" s="13"/>
      <c r="AR614" s="13"/>
    </row>
    <row r="615" spans="1:44" x14ac:dyDescent="0.25">
      <c r="A615" s="13"/>
      <c r="B615" s="13"/>
      <c r="C615" s="13"/>
      <c r="D615" s="37"/>
      <c r="E615" s="66"/>
      <c r="F615" s="13"/>
      <c r="G615" s="13"/>
      <c r="H615" s="13"/>
      <c r="I615" s="13"/>
      <c r="J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AI615" s="13"/>
      <c r="AJ615" s="13"/>
      <c r="AK615" s="13"/>
      <c r="AL615" s="13"/>
      <c r="AM615" s="13"/>
      <c r="AN615" s="13"/>
      <c r="AO615" s="13"/>
      <c r="AP615" s="13"/>
      <c r="AQ615" s="13"/>
      <c r="AR615" s="13"/>
    </row>
    <row r="616" spans="1:44" x14ac:dyDescent="0.25">
      <c r="A616" s="13"/>
      <c r="B616" s="13"/>
      <c r="C616" s="13"/>
      <c r="D616" s="37"/>
      <c r="E616" s="66"/>
      <c r="F616" s="13"/>
      <c r="G616" s="13"/>
      <c r="H616" s="13"/>
      <c r="I616" s="13"/>
      <c r="J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  <c r="AJ616" s="13"/>
      <c r="AK616" s="13"/>
      <c r="AL616" s="13"/>
      <c r="AM616" s="13"/>
      <c r="AN616" s="13"/>
      <c r="AO616" s="13"/>
      <c r="AP616" s="13"/>
      <c r="AQ616" s="13"/>
      <c r="AR616" s="13"/>
    </row>
    <row r="617" spans="1:44" x14ac:dyDescent="0.25">
      <c r="A617" s="13"/>
      <c r="B617" s="13"/>
      <c r="C617" s="13"/>
      <c r="D617" s="37"/>
      <c r="E617" s="66"/>
      <c r="F617" s="13"/>
      <c r="G617" s="13"/>
      <c r="H617" s="13"/>
      <c r="I617" s="13"/>
      <c r="J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  <c r="AJ617" s="13"/>
      <c r="AK617" s="13"/>
      <c r="AL617" s="13"/>
      <c r="AM617" s="13"/>
      <c r="AN617" s="13"/>
      <c r="AO617" s="13"/>
      <c r="AP617" s="13"/>
      <c r="AQ617" s="13"/>
      <c r="AR617" s="13"/>
    </row>
    <row r="618" spans="1:44" x14ac:dyDescent="0.25">
      <c r="A618" s="13"/>
      <c r="B618" s="13"/>
      <c r="C618" s="13"/>
      <c r="D618" s="37"/>
      <c r="E618" s="66"/>
      <c r="F618" s="13"/>
      <c r="G618" s="13"/>
      <c r="H618" s="13"/>
      <c r="I618" s="13"/>
      <c r="J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  <c r="AJ618" s="13"/>
      <c r="AK618" s="13"/>
      <c r="AL618" s="13"/>
      <c r="AM618" s="13"/>
      <c r="AN618" s="13"/>
      <c r="AO618" s="13"/>
      <c r="AP618" s="13"/>
      <c r="AQ618" s="13"/>
      <c r="AR618" s="13"/>
    </row>
    <row r="619" spans="1:44" x14ac:dyDescent="0.25">
      <c r="A619" s="13"/>
      <c r="B619" s="13"/>
      <c r="C619" s="13"/>
      <c r="D619" s="37"/>
      <c r="E619" s="66"/>
      <c r="F619" s="13"/>
      <c r="G619" s="13"/>
      <c r="H619" s="13"/>
      <c r="I619" s="13"/>
      <c r="J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  <c r="AJ619" s="13"/>
      <c r="AK619" s="13"/>
      <c r="AL619" s="13"/>
      <c r="AM619" s="13"/>
      <c r="AN619" s="13"/>
      <c r="AO619" s="13"/>
      <c r="AP619" s="13"/>
      <c r="AQ619" s="13"/>
      <c r="AR619" s="13"/>
    </row>
    <row r="620" spans="1:44" x14ac:dyDescent="0.25">
      <c r="A620" s="13"/>
      <c r="B620" s="13"/>
      <c r="C620" s="13"/>
      <c r="D620" s="37"/>
      <c r="E620" s="66"/>
      <c r="F620" s="13"/>
      <c r="G620" s="13"/>
      <c r="H620" s="13"/>
      <c r="I620" s="13"/>
      <c r="J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  <c r="AJ620" s="13"/>
      <c r="AK620" s="13"/>
      <c r="AL620" s="13"/>
      <c r="AM620" s="13"/>
      <c r="AN620" s="13"/>
      <c r="AO620" s="13"/>
      <c r="AP620" s="13"/>
      <c r="AQ620" s="13"/>
      <c r="AR620" s="13"/>
    </row>
    <row r="621" spans="1:44" x14ac:dyDescent="0.25">
      <c r="A621" s="13"/>
      <c r="B621" s="13"/>
      <c r="C621" s="13"/>
      <c r="D621" s="37"/>
      <c r="E621" s="66"/>
      <c r="F621" s="13"/>
      <c r="G621" s="13"/>
      <c r="H621" s="13"/>
      <c r="I621" s="13"/>
      <c r="J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  <c r="AK621" s="13"/>
      <c r="AL621" s="13"/>
      <c r="AM621" s="13"/>
      <c r="AN621" s="13"/>
      <c r="AO621" s="13"/>
      <c r="AP621" s="13"/>
      <c r="AQ621" s="13"/>
      <c r="AR621" s="13"/>
    </row>
    <row r="622" spans="1:44" x14ac:dyDescent="0.25">
      <c r="A622" s="13"/>
      <c r="B622" s="13"/>
      <c r="C622" s="13"/>
      <c r="D622" s="37"/>
      <c r="E622" s="66"/>
      <c r="F622" s="13"/>
      <c r="G622" s="13"/>
      <c r="H622" s="13"/>
      <c r="I622" s="13"/>
      <c r="J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AI622" s="13"/>
      <c r="AJ622" s="13"/>
      <c r="AK622" s="13"/>
      <c r="AL622" s="13"/>
      <c r="AM622" s="13"/>
      <c r="AN622" s="13"/>
      <c r="AO622" s="13"/>
      <c r="AP622" s="13"/>
      <c r="AQ622" s="13"/>
      <c r="AR622" s="13"/>
    </row>
    <row r="623" spans="1:44" x14ac:dyDescent="0.25">
      <c r="A623" s="13"/>
      <c r="B623" s="13"/>
      <c r="C623" s="13"/>
      <c r="D623" s="37"/>
      <c r="E623" s="66"/>
      <c r="F623" s="13"/>
      <c r="G623" s="13"/>
      <c r="H623" s="13"/>
      <c r="I623" s="13"/>
      <c r="J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AI623" s="13"/>
      <c r="AJ623" s="13"/>
      <c r="AK623" s="13"/>
      <c r="AL623" s="13"/>
      <c r="AM623" s="13"/>
      <c r="AN623" s="13"/>
      <c r="AO623" s="13"/>
      <c r="AP623" s="13"/>
      <c r="AQ623" s="13"/>
      <c r="AR623" s="13"/>
    </row>
    <row r="624" spans="1:44" x14ac:dyDescent="0.25">
      <c r="A624" s="13"/>
      <c r="B624" s="13"/>
      <c r="C624" s="13"/>
      <c r="D624" s="37"/>
      <c r="E624" s="66"/>
      <c r="F624" s="13"/>
      <c r="G624" s="13"/>
      <c r="H624" s="13"/>
      <c r="I624" s="13"/>
      <c r="J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  <c r="AJ624" s="13"/>
      <c r="AK624" s="13"/>
      <c r="AL624" s="13"/>
      <c r="AM624" s="13"/>
      <c r="AN624" s="13"/>
      <c r="AO624" s="13"/>
      <c r="AP624" s="13"/>
      <c r="AQ624" s="13"/>
      <c r="AR624" s="13"/>
    </row>
    <row r="625" spans="1:44" x14ac:dyDescent="0.25">
      <c r="A625" s="13"/>
      <c r="B625" s="13"/>
      <c r="C625" s="13"/>
      <c r="D625" s="37"/>
      <c r="E625" s="66"/>
      <c r="F625" s="13"/>
      <c r="G625" s="13"/>
      <c r="H625" s="13"/>
      <c r="I625" s="13"/>
      <c r="J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AI625" s="13"/>
      <c r="AJ625" s="13"/>
      <c r="AK625" s="13"/>
      <c r="AL625" s="13"/>
      <c r="AM625" s="13"/>
      <c r="AN625" s="13"/>
      <c r="AO625" s="13"/>
      <c r="AP625" s="13"/>
      <c r="AQ625" s="13"/>
      <c r="AR625" s="13"/>
    </row>
    <row r="626" spans="1:44" x14ac:dyDescent="0.25">
      <c r="A626" s="13"/>
      <c r="B626" s="13"/>
      <c r="C626" s="13"/>
      <c r="D626" s="37"/>
      <c r="E626" s="66"/>
      <c r="F626" s="13"/>
      <c r="G626" s="13"/>
      <c r="H626" s="13"/>
      <c r="I626" s="13"/>
      <c r="J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  <c r="AI626" s="13"/>
      <c r="AJ626" s="13"/>
      <c r="AK626" s="13"/>
      <c r="AL626" s="13"/>
      <c r="AM626" s="13"/>
      <c r="AN626" s="13"/>
      <c r="AO626" s="13"/>
      <c r="AP626" s="13"/>
      <c r="AQ626" s="13"/>
      <c r="AR626" s="13"/>
    </row>
    <row r="627" spans="1:44" x14ac:dyDescent="0.25">
      <c r="A627" s="13"/>
      <c r="B627" s="13"/>
      <c r="C627" s="13"/>
      <c r="D627" s="37"/>
      <c r="E627" s="66"/>
      <c r="F627" s="13"/>
      <c r="G627" s="13"/>
      <c r="H627" s="13"/>
      <c r="I627" s="13"/>
      <c r="J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AI627" s="13"/>
      <c r="AJ627" s="13"/>
      <c r="AK627" s="13"/>
      <c r="AL627" s="13"/>
      <c r="AM627" s="13"/>
      <c r="AN627" s="13"/>
      <c r="AO627" s="13"/>
      <c r="AP627" s="13"/>
      <c r="AQ627" s="13"/>
      <c r="AR627" s="13"/>
    </row>
    <row r="628" spans="1:44" x14ac:dyDescent="0.25">
      <c r="A628" s="13"/>
      <c r="B628" s="13"/>
      <c r="C628" s="13"/>
      <c r="D628" s="37"/>
      <c r="E628" s="66"/>
      <c r="F628" s="13"/>
      <c r="G628" s="13"/>
      <c r="H628" s="13"/>
      <c r="I628" s="13"/>
      <c r="J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AI628" s="13"/>
      <c r="AJ628" s="13"/>
      <c r="AK628" s="13"/>
      <c r="AL628" s="13"/>
      <c r="AM628" s="13"/>
      <c r="AN628" s="13"/>
      <c r="AO628" s="13"/>
      <c r="AP628" s="13"/>
      <c r="AQ628" s="13"/>
      <c r="AR628" s="13"/>
    </row>
    <row r="629" spans="1:44" x14ac:dyDescent="0.25">
      <c r="A629" s="13"/>
      <c r="B629" s="13"/>
      <c r="C629" s="13"/>
      <c r="D629" s="37"/>
      <c r="E629" s="66"/>
      <c r="F629" s="13"/>
      <c r="G629" s="13"/>
      <c r="H629" s="13"/>
      <c r="I629" s="13"/>
      <c r="J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  <c r="AI629" s="13"/>
      <c r="AJ629" s="13"/>
      <c r="AK629" s="13"/>
      <c r="AL629" s="13"/>
      <c r="AM629" s="13"/>
      <c r="AN629" s="13"/>
      <c r="AO629" s="13"/>
      <c r="AP629" s="13"/>
      <c r="AQ629" s="13"/>
      <c r="AR629" s="13"/>
    </row>
    <row r="630" spans="1:44" x14ac:dyDescent="0.25">
      <c r="A630" s="13"/>
      <c r="B630" s="13"/>
      <c r="C630" s="13"/>
      <c r="D630" s="37"/>
      <c r="E630" s="66"/>
      <c r="F630" s="13"/>
      <c r="G630" s="13"/>
      <c r="H630" s="13"/>
      <c r="I630" s="13"/>
      <c r="J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  <c r="AI630" s="13"/>
      <c r="AJ630" s="13"/>
      <c r="AK630" s="13"/>
      <c r="AL630" s="13"/>
      <c r="AM630" s="13"/>
      <c r="AN630" s="13"/>
      <c r="AO630" s="13"/>
      <c r="AP630" s="13"/>
      <c r="AQ630" s="13"/>
      <c r="AR630" s="13"/>
    </row>
    <row r="631" spans="1:44" x14ac:dyDescent="0.25">
      <c r="A631" s="13"/>
      <c r="B631" s="13"/>
      <c r="C631" s="13"/>
      <c r="D631" s="37"/>
      <c r="E631" s="66"/>
      <c r="F631" s="13"/>
      <c r="G631" s="13"/>
      <c r="H631" s="13"/>
      <c r="I631" s="13"/>
      <c r="J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  <c r="AJ631" s="13"/>
      <c r="AK631" s="13"/>
      <c r="AL631" s="13"/>
      <c r="AM631" s="13"/>
      <c r="AN631" s="13"/>
      <c r="AO631" s="13"/>
      <c r="AP631" s="13"/>
      <c r="AQ631" s="13"/>
      <c r="AR631" s="13"/>
    </row>
    <row r="632" spans="1:44" x14ac:dyDescent="0.25">
      <c r="A632" s="13"/>
      <c r="B632" s="13"/>
      <c r="C632" s="13"/>
      <c r="D632" s="37"/>
      <c r="E632" s="66"/>
      <c r="F632" s="13"/>
      <c r="G632" s="13"/>
      <c r="H632" s="13"/>
      <c r="I632" s="13"/>
      <c r="J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  <c r="AI632" s="13"/>
      <c r="AJ632" s="13"/>
      <c r="AK632" s="13"/>
      <c r="AL632" s="13"/>
      <c r="AM632" s="13"/>
      <c r="AN632" s="13"/>
      <c r="AO632" s="13"/>
      <c r="AP632" s="13"/>
      <c r="AQ632" s="13"/>
      <c r="AR632" s="13"/>
    </row>
    <row r="633" spans="1:44" x14ac:dyDescent="0.25">
      <c r="A633" s="13"/>
      <c r="B633" s="13"/>
      <c r="C633" s="13"/>
      <c r="D633" s="37"/>
      <c r="E633" s="66"/>
      <c r="F633" s="13"/>
      <c r="G633" s="13"/>
      <c r="H633" s="13"/>
      <c r="I633" s="13"/>
      <c r="J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  <c r="AI633" s="13"/>
      <c r="AJ633" s="13"/>
      <c r="AK633" s="13"/>
      <c r="AL633" s="13"/>
      <c r="AM633" s="13"/>
      <c r="AN633" s="13"/>
      <c r="AO633" s="13"/>
      <c r="AP633" s="13"/>
      <c r="AQ633" s="13"/>
      <c r="AR633" s="13"/>
    </row>
    <row r="634" spans="1:44" x14ac:dyDescent="0.25">
      <c r="A634" s="13"/>
      <c r="B634" s="13"/>
      <c r="C634" s="13"/>
      <c r="D634" s="37"/>
      <c r="E634" s="66"/>
      <c r="F634" s="13"/>
      <c r="G634" s="13"/>
      <c r="H634" s="13"/>
      <c r="I634" s="13"/>
      <c r="J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AI634" s="13"/>
      <c r="AJ634" s="13"/>
      <c r="AK634" s="13"/>
      <c r="AL634" s="13"/>
      <c r="AM634" s="13"/>
      <c r="AN634" s="13"/>
      <c r="AO634" s="13"/>
      <c r="AP634" s="13"/>
      <c r="AQ634" s="13"/>
      <c r="AR634" s="13"/>
    </row>
    <row r="635" spans="1:44" x14ac:dyDescent="0.25">
      <c r="A635" s="13"/>
      <c r="B635" s="13"/>
      <c r="C635" s="13"/>
      <c r="D635" s="37"/>
      <c r="E635" s="66"/>
      <c r="F635" s="13"/>
      <c r="G635" s="13"/>
      <c r="H635" s="13"/>
      <c r="I635" s="13"/>
      <c r="J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AI635" s="13"/>
      <c r="AJ635" s="13"/>
      <c r="AK635" s="13"/>
      <c r="AL635" s="13"/>
      <c r="AM635" s="13"/>
      <c r="AN635" s="13"/>
      <c r="AO635" s="13"/>
      <c r="AP635" s="13"/>
      <c r="AQ635" s="13"/>
      <c r="AR635" s="13"/>
    </row>
    <row r="636" spans="1:44" x14ac:dyDescent="0.25">
      <c r="A636" s="13"/>
      <c r="B636" s="13"/>
      <c r="C636" s="13"/>
      <c r="D636" s="37"/>
      <c r="E636" s="66"/>
      <c r="F636" s="13"/>
      <c r="G636" s="13"/>
      <c r="H636" s="13"/>
      <c r="I636" s="13"/>
      <c r="J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  <c r="AI636" s="13"/>
      <c r="AJ636" s="13"/>
      <c r="AK636" s="13"/>
      <c r="AL636" s="13"/>
      <c r="AM636" s="13"/>
      <c r="AN636" s="13"/>
      <c r="AO636" s="13"/>
      <c r="AP636" s="13"/>
      <c r="AQ636" s="13"/>
      <c r="AR636" s="13"/>
    </row>
    <row r="637" spans="1:44" x14ac:dyDescent="0.25">
      <c r="A637" s="13"/>
      <c r="B637" s="13"/>
      <c r="C637" s="13"/>
      <c r="D637" s="37"/>
      <c r="E637" s="66"/>
      <c r="F637" s="13"/>
      <c r="G637" s="13"/>
      <c r="H637" s="13"/>
      <c r="I637" s="13"/>
      <c r="J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/>
      <c r="AJ637" s="13"/>
      <c r="AK637" s="13"/>
      <c r="AL637" s="13"/>
      <c r="AM637" s="13"/>
      <c r="AN637" s="13"/>
      <c r="AO637" s="13"/>
      <c r="AP637" s="13"/>
      <c r="AQ637" s="13"/>
      <c r="AR637" s="13"/>
    </row>
    <row r="638" spans="1:44" x14ac:dyDescent="0.25">
      <c r="A638" s="13"/>
      <c r="B638" s="13"/>
      <c r="C638" s="13"/>
      <c r="D638" s="37"/>
      <c r="E638" s="66"/>
      <c r="F638" s="13"/>
      <c r="G638" s="13"/>
      <c r="H638" s="13"/>
      <c r="I638" s="13"/>
      <c r="J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  <c r="AI638" s="13"/>
      <c r="AJ638" s="13"/>
      <c r="AK638" s="13"/>
      <c r="AL638" s="13"/>
      <c r="AM638" s="13"/>
      <c r="AN638" s="13"/>
      <c r="AO638" s="13"/>
      <c r="AP638" s="13"/>
      <c r="AQ638" s="13"/>
      <c r="AR638" s="13"/>
    </row>
    <row r="639" spans="1:44" x14ac:dyDescent="0.25">
      <c r="A639" s="13"/>
      <c r="B639" s="13"/>
      <c r="C639" s="13"/>
      <c r="D639" s="37"/>
      <c r="E639" s="66"/>
      <c r="F639" s="13"/>
      <c r="G639" s="13"/>
      <c r="H639" s="13"/>
      <c r="I639" s="13"/>
      <c r="J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  <c r="AI639" s="13"/>
      <c r="AJ639" s="13"/>
      <c r="AK639" s="13"/>
      <c r="AL639" s="13"/>
      <c r="AM639" s="13"/>
      <c r="AN639" s="13"/>
      <c r="AO639" s="13"/>
      <c r="AP639" s="13"/>
      <c r="AQ639" s="13"/>
      <c r="AR639" s="13"/>
    </row>
    <row r="640" spans="1:44" x14ac:dyDescent="0.25">
      <c r="A640" s="13"/>
      <c r="B640" s="13"/>
      <c r="C640" s="13"/>
      <c r="D640" s="37"/>
      <c r="E640" s="66"/>
      <c r="F640" s="13"/>
      <c r="G640" s="13"/>
      <c r="H640" s="13"/>
      <c r="I640" s="13"/>
      <c r="J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  <c r="AI640" s="13"/>
      <c r="AJ640" s="13"/>
      <c r="AK640" s="13"/>
      <c r="AL640" s="13"/>
      <c r="AM640" s="13"/>
      <c r="AN640" s="13"/>
      <c r="AO640" s="13"/>
      <c r="AP640" s="13"/>
      <c r="AQ640" s="13"/>
      <c r="AR640" s="13"/>
    </row>
    <row r="641" spans="1:44" x14ac:dyDescent="0.25">
      <c r="A641" s="13"/>
      <c r="B641" s="13"/>
      <c r="C641" s="13"/>
      <c r="D641" s="37"/>
      <c r="E641" s="66"/>
      <c r="F641" s="13"/>
      <c r="G641" s="13"/>
      <c r="H641" s="13"/>
      <c r="I641" s="13"/>
      <c r="J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  <c r="AI641" s="13"/>
      <c r="AJ641" s="13"/>
      <c r="AK641" s="13"/>
      <c r="AL641" s="13"/>
      <c r="AM641" s="13"/>
      <c r="AN641" s="13"/>
      <c r="AO641" s="13"/>
      <c r="AP641" s="13"/>
      <c r="AQ641" s="13"/>
      <c r="AR641" s="13"/>
    </row>
    <row r="642" spans="1:44" x14ac:dyDescent="0.25">
      <c r="A642" s="13"/>
      <c r="B642" s="13"/>
      <c r="C642" s="13"/>
      <c r="D642" s="37"/>
      <c r="E642" s="66"/>
      <c r="F642" s="13"/>
      <c r="G642" s="13"/>
      <c r="H642" s="13"/>
      <c r="I642" s="13"/>
      <c r="J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  <c r="AI642" s="13"/>
      <c r="AJ642" s="13"/>
      <c r="AK642" s="13"/>
      <c r="AL642" s="13"/>
      <c r="AM642" s="13"/>
      <c r="AN642" s="13"/>
      <c r="AO642" s="13"/>
      <c r="AP642" s="13"/>
      <c r="AQ642" s="13"/>
      <c r="AR642" s="13"/>
    </row>
    <row r="643" spans="1:44" x14ac:dyDescent="0.25">
      <c r="A643" s="13"/>
      <c r="B643" s="13"/>
      <c r="C643" s="13"/>
      <c r="D643" s="37"/>
      <c r="E643" s="66"/>
      <c r="F643" s="13"/>
      <c r="G643" s="13"/>
      <c r="H643" s="13"/>
      <c r="I643" s="13"/>
      <c r="J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AI643" s="13"/>
      <c r="AJ643" s="13"/>
      <c r="AK643" s="13"/>
      <c r="AL643" s="13"/>
      <c r="AM643" s="13"/>
      <c r="AN643" s="13"/>
      <c r="AO643" s="13"/>
      <c r="AP643" s="13"/>
      <c r="AQ643" s="13"/>
      <c r="AR643" s="13"/>
    </row>
    <row r="644" spans="1:44" x14ac:dyDescent="0.25">
      <c r="A644" s="13"/>
      <c r="B644" s="13"/>
      <c r="C644" s="13"/>
      <c r="D644" s="37"/>
      <c r="E644" s="66"/>
      <c r="F644" s="13"/>
      <c r="G644" s="13"/>
      <c r="H644" s="13"/>
      <c r="I644" s="13"/>
      <c r="J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  <c r="AI644" s="13"/>
      <c r="AJ644" s="13"/>
      <c r="AK644" s="13"/>
      <c r="AL644" s="13"/>
      <c r="AM644" s="13"/>
      <c r="AN644" s="13"/>
      <c r="AO644" s="13"/>
      <c r="AP644" s="13"/>
      <c r="AQ644" s="13"/>
      <c r="AR644" s="13"/>
    </row>
    <row r="645" spans="1:44" x14ac:dyDescent="0.25">
      <c r="A645" s="13"/>
      <c r="B645" s="13"/>
      <c r="C645" s="13"/>
      <c r="D645" s="37"/>
      <c r="E645" s="66"/>
      <c r="F645" s="13"/>
      <c r="G645" s="13"/>
      <c r="H645" s="13"/>
      <c r="I645" s="13"/>
      <c r="J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  <c r="AI645" s="13"/>
      <c r="AJ645" s="13"/>
      <c r="AK645" s="13"/>
      <c r="AL645" s="13"/>
      <c r="AM645" s="13"/>
      <c r="AN645" s="13"/>
      <c r="AO645" s="13"/>
      <c r="AP645" s="13"/>
      <c r="AQ645" s="13"/>
      <c r="AR645" s="13"/>
    </row>
    <row r="646" spans="1:44" x14ac:dyDescent="0.25">
      <c r="A646" s="13"/>
      <c r="B646" s="13"/>
      <c r="C646" s="13"/>
      <c r="D646" s="37"/>
      <c r="E646" s="66"/>
      <c r="F646" s="13"/>
      <c r="G646" s="13"/>
      <c r="H646" s="13"/>
      <c r="I646" s="13"/>
      <c r="J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  <c r="AI646" s="13"/>
      <c r="AJ646" s="13"/>
      <c r="AK646" s="13"/>
      <c r="AL646" s="13"/>
      <c r="AM646" s="13"/>
      <c r="AN646" s="13"/>
      <c r="AO646" s="13"/>
      <c r="AP646" s="13"/>
      <c r="AQ646" s="13"/>
      <c r="AR646" s="13"/>
    </row>
    <row r="647" spans="1:44" x14ac:dyDescent="0.25">
      <c r="A647" s="13"/>
      <c r="B647" s="13"/>
      <c r="C647" s="13"/>
      <c r="D647" s="37"/>
      <c r="E647" s="66"/>
      <c r="F647" s="13"/>
      <c r="G647" s="13"/>
      <c r="H647" s="13"/>
      <c r="I647" s="13"/>
      <c r="J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  <c r="AJ647" s="13"/>
      <c r="AK647" s="13"/>
      <c r="AL647" s="13"/>
      <c r="AM647" s="13"/>
      <c r="AN647" s="13"/>
      <c r="AO647" s="13"/>
      <c r="AP647" s="13"/>
      <c r="AQ647" s="13"/>
      <c r="AR647" s="13"/>
    </row>
    <row r="648" spans="1:44" x14ac:dyDescent="0.25">
      <c r="A648" s="13"/>
      <c r="B648" s="13"/>
      <c r="C648" s="13"/>
      <c r="D648" s="37"/>
      <c r="E648" s="66"/>
      <c r="F648" s="13"/>
      <c r="G648" s="13"/>
      <c r="H648" s="13"/>
      <c r="I648" s="13"/>
      <c r="J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  <c r="AJ648" s="13"/>
      <c r="AK648" s="13"/>
      <c r="AL648" s="13"/>
      <c r="AM648" s="13"/>
      <c r="AN648" s="13"/>
      <c r="AO648" s="13"/>
      <c r="AP648" s="13"/>
      <c r="AQ648" s="13"/>
      <c r="AR648" s="13"/>
    </row>
    <row r="649" spans="1:44" x14ac:dyDescent="0.25">
      <c r="A649" s="13"/>
      <c r="B649" s="13"/>
      <c r="C649" s="13"/>
      <c r="D649" s="37"/>
      <c r="E649" s="66"/>
      <c r="F649" s="13"/>
      <c r="G649" s="13"/>
      <c r="H649" s="13"/>
      <c r="I649" s="13"/>
      <c r="J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  <c r="AI649" s="13"/>
      <c r="AJ649" s="13"/>
      <c r="AK649" s="13"/>
      <c r="AL649" s="13"/>
      <c r="AM649" s="13"/>
      <c r="AN649" s="13"/>
      <c r="AO649" s="13"/>
      <c r="AP649" s="13"/>
      <c r="AQ649" s="13"/>
      <c r="AR649" s="13"/>
    </row>
    <row r="650" spans="1:44" x14ac:dyDescent="0.25">
      <c r="A650" s="13"/>
      <c r="B650" s="13"/>
      <c r="C650" s="13"/>
      <c r="D650" s="37"/>
      <c r="E650" s="66"/>
      <c r="F650" s="13"/>
      <c r="G650" s="13"/>
      <c r="H650" s="13"/>
      <c r="I650" s="13"/>
      <c r="J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  <c r="AI650" s="13"/>
      <c r="AJ650" s="13"/>
      <c r="AK650" s="13"/>
      <c r="AL650" s="13"/>
      <c r="AM650" s="13"/>
      <c r="AN650" s="13"/>
      <c r="AO650" s="13"/>
      <c r="AP650" s="13"/>
      <c r="AQ650" s="13"/>
      <c r="AR650" s="13"/>
    </row>
    <row r="651" spans="1:44" x14ac:dyDescent="0.25">
      <c r="A651" s="13"/>
      <c r="B651" s="13"/>
      <c r="C651" s="13"/>
      <c r="D651" s="37"/>
      <c r="E651" s="66"/>
      <c r="F651" s="13"/>
      <c r="G651" s="13"/>
      <c r="H651" s="13"/>
      <c r="I651" s="13"/>
      <c r="J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  <c r="AJ651" s="13"/>
      <c r="AK651" s="13"/>
      <c r="AL651" s="13"/>
      <c r="AM651" s="13"/>
      <c r="AN651" s="13"/>
      <c r="AO651" s="13"/>
      <c r="AP651" s="13"/>
      <c r="AQ651" s="13"/>
      <c r="AR651" s="13"/>
    </row>
    <row r="652" spans="1:44" x14ac:dyDescent="0.25">
      <c r="A652" s="13"/>
      <c r="B652" s="13"/>
      <c r="C652" s="13"/>
      <c r="D652" s="37"/>
      <c r="E652" s="66"/>
      <c r="F652" s="13"/>
      <c r="G652" s="13"/>
      <c r="H652" s="13"/>
      <c r="I652" s="13"/>
      <c r="J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  <c r="AI652" s="13"/>
      <c r="AJ652" s="13"/>
      <c r="AK652" s="13"/>
      <c r="AL652" s="13"/>
      <c r="AM652" s="13"/>
      <c r="AN652" s="13"/>
      <c r="AO652" s="13"/>
      <c r="AP652" s="13"/>
      <c r="AQ652" s="13"/>
      <c r="AR652" s="13"/>
    </row>
    <row r="653" spans="1:44" x14ac:dyDescent="0.25">
      <c r="A653" s="13"/>
      <c r="B653" s="13"/>
      <c r="C653" s="13"/>
      <c r="D653" s="37"/>
      <c r="E653" s="66"/>
      <c r="F653" s="13"/>
      <c r="G653" s="13"/>
      <c r="H653" s="13"/>
      <c r="I653" s="13"/>
      <c r="J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  <c r="AJ653" s="13"/>
      <c r="AK653" s="13"/>
      <c r="AL653" s="13"/>
      <c r="AM653" s="13"/>
      <c r="AN653" s="13"/>
      <c r="AO653" s="13"/>
      <c r="AP653" s="13"/>
      <c r="AQ653" s="13"/>
      <c r="AR653" s="13"/>
    </row>
    <row r="654" spans="1:44" x14ac:dyDescent="0.25">
      <c r="A654" s="13"/>
      <c r="B654" s="13"/>
      <c r="C654" s="13"/>
      <c r="D654" s="37"/>
      <c r="E654" s="66"/>
      <c r="F654" s="13"/>
      <c r="G654" s="13"/>
      <c r="H654" s="13"/>
      <c r="I654" s="13"/>
      <c r="J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  <c r="AJ654" s="13"/>
      <c r="AK654" s="13"/>
      <c r="AL654" s="13"/>
      <c r="AM654" s="13"/>
      <c r="AN654" s="13"/>
      <c r="AO654" s="13"/>
      <c r="AP654" s="13"/>
      <c r="AQ654" s="13"/>
      <c r="AR654" s="13"/>
    </row>
    <row r="655" spans="1:44" x14ac:dyDescent="0.25">
      <c r="A655" s="13"/>
      <c r="B655" s="13"/>
      <c r="C655" s="13"/>
      <c r="D655" s="37"/>
      <c r="E655" s="66"/>
      <c r="F655" s="13"/>
      <c r="G655" s="13"/>
      <c r="H655" s="13"/>
      <c r="I655" s="13"/>
      <c r="J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AI655" s="13"/>
      <c r="AJ655" s="13"/>
      <c r="AK655" s="13"/>
      <c r="AL655" s="13"/>
      <c r="AM655" s="13"/>
      <c r="AN655" s="13"/>
      <c r="AO655" s="13"/>
      <c r="AP655" s="13"/>
      <c r="AQ655" s="13"/>
      <c r="AR655" s="13"/>
    </row>
    <row r="656" spans="1:44" x14ac:dyDescent="0.25">
      <c r="A656" s="13"/>
      <c r="B656" s="13"/>
      <c r="C656" s="13"/>
      <c r="D656" s="37"/>
      <c r="E656" s="66"/>
      <c r="F656" s="13"/>
      <c r="G656" s="13"/>
      <c r="H656" s="13"/>
      <c r="I656" s="13"/>
      <c r="J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AI656" s="13"/>
      <c r="AJ656" s="13"/>
      <c r="AK656" s="13"/>
      <c r="AL656" s="13"/>
      <c r="AM656" s="13"/>
      <c r="AN656" s="13"/>
      <c r="AO656" s="13"/>
      <c r="AP656" s="13"/>
      <c r="AQ656" s="13"/>
      <c r="AR656" s="13"/>
    </row>
    <row r="657" spans="1:44" x14ac:dyDescent="0.25">
      <c r="A657" s="13"/>
      <c r="B657" s="13"/>
      <c r="C657" s="13"/>
      <c r="D657" s="37"/>
      <c r="E657" s="66"/>
      <c r="F657" s="13"/>
      <c r="G657" s="13"/>
      <c r="H657" s="13"/>
      <c r="I657" s="13"/>
      <c r="J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  <c r="AJ657" s="13"/>
      <c r="AK657" s="13"/>
      <c r="AL657" s="13"/>
      <c r="AM657" s="13"/>
      <c r="AN657" s="13"/>
      <c r="AO657" s="13"/>
      <c r="AP657" s="13"/>
      <c r="AQ657" s="13"/>
      <c r="AR657" s="13"/>
    </row>
    <row r="658" spans="1:44" x14ac:dyDescent="0.25">
      <c r="A658" s="13"/>
      <c r="B658" s="13"/>
      <c r="C658" s="13"/>
      <c r="D658" s="37"/>
      <c r="E658" s="66"/>
      <c r="F658" s="13"/>
      <c r="G658" s="13"/>
      <c r="H658" s="13"/>
      <c r="I658" s="13"/>
      <c r="J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  <c r="AI658" s="13"/>
      <c r="AJ658" s="13"/>
      <c r="AK658" s="13"/>
      <c r="AL658" s="13"/>
      <c r="AM658" s="13"/>
      <c r="AN658" s="13"/>
      <c r="AO658" s="13"/>
      <c r="AP658" s="13"/>
      <c r="AQ658" s="13"/>
      <c r="AR658" s="13"/>
    </row>
    <row r="659" spans="1:44" x14ac:dyDescent="0.25">
      <c r="A659" s="13"/>
      <c r="B659" s="13"/>
      <c r="C659" s="13"/>
      <c r="D659" s="37"/>
      <c r="E659" s="66"/>
      <c r="F659" s="13"/>
      <c r="G659" s="13"/>
      <c r="H659" s="13"/>
      <c r="I659" s="13"/>
      <c r="J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  <c r="AI659" s="13"/>
      <c r="AJ659" s="13"/>
      <c r="AK659" s="13"/>
      <c r="AL659" s="13"/>
      <c r="AM659" s="13"/>
      <c r="AN659" s="13"/>
      <c r="AO659" s="13"/>
      <c r="AP659" s="13"/>
      <c r="AQ659" s="13"/>
      <c r="AR659" s="13"/>
    </row>
    <row r="660" spans="1:44" x14ac:dyDescent="0.25">
      <c r="A660" s="13"/>
      <c r="B660" s="13"/>
      <c r="C660" s="13"/>
      <c r="D660" s="37"/>
      <c r="E660" s="66"/>
      <c r="F660" s="13"/>
      <c r="G660" s="13"/>
      <c r="H660" s="13"/>
      <c r="I660" s="13"/>
      <c r="J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AI660" s="13"/>
      <c r="AJ660" s="13"/>
      <c r="AK660" s="13"/>
      <c r="AL660" s="13"/>
      <c r="AM660" s="13"/>
      <c r="AN660" s="13"/>
      <c r="AO660" s="13"/>
      <c r="AP660" s="13"/>
      <c r="AQ660" s="13"/>
      <c r="AR660" s="13"/>
    </row>
    <row r="661" spans="1:44" x14ac:dyDescent="0.25">
      <c r="A661" s="13"/>
      <c r="B661" s="13"/>
      <c r="C661" s="13"/>
      <c r="D661" s="37"/>
      <c r="E661" s="66"/>
      <c r="F661" s="13"/>
      <c r="G661" s="13"/>
      <c r="H661" s="13"/>
      <c r="I661" s="13"/>
      <c r="J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  <c r="AI661" s="13"/>
      <c r="AJ661" s="13"/>
      <c r="AK661" s="13"/>
      <c r="AL661" s="13"/>
      <c r="AM661" s="13"/>
      <c r="AN661" s="13"/>
      <c r="AO661" s="13"/>
      <c r="AP661" s="13"/>
      <c r="AQ661" s="13"/>
      <c r="AR661" s="13"/>
    </row>
    <row r="662" spans="1:44" x14ac:dyDescent="0.25">
      <c r="A662" s="13"/>
      <c r="B662" s="13"/>
      <c r="C662" s="13"/>
      <c r="D662" s="37"/>
      <c r="E662" s="66"/>
      <c r="F662" s="13"/>
      <c r="G662" s="13"/>
      <c r="H662" s="13"/>
      <c r="I662" s="13"/>
      <c r="J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  <c r="AI662" s="13"/>
      <c r="AJ662" s="13"/>
      <c r="AK662" s="13"/>
      <c r="AL662" s="13"/>
      <c r="AM662" s="13"/>
      <c r="AN662" s="13"/>
      <c r="AO662" s="13"/>
      <c r="AP662" s="13"/>
      <c r="AQ662" s="13"/>
      <c r="AR662" s="13"/>
    </row>
    <row r="663" spans="1:44" x14ac:dyDescent="0.25">
      <c r="A663" s="13"/>
      <c r="B663" s="13"/>
      <c r="C663" s="13"/>
      <c r="D663" s="37"/>
      <c r="E663" s="66"/>
      <c r="F663" s="13"/>
      <c r="G663" s="13"/>
      <c r="H663" s="13"/>
      <c r="I663" s="13"/>
      <c r="J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  <c r="AI663" s="13"/>
      <c r="AJ663" s="13"/>
      <c r="AK663" s="13"/>
      <c r="AL663" s="13"/>
      <c r="AM663" s="13"/>
      <c r="AN663" s="13"/>
      <c r="AO663" s="13"/>
      <c r="AP663" s="13"/>
      <c r="AQ663" s="13"/>
      <c r="AR663" s="13"/>
    </row>
    <row r="664" spans="1:44" x14ac:dyDescent="0.25">
      <c r="A664" s="13"/>
      <c r="B664" s="13"/>
      <c r="C664" s="13"/>
      <c r="D664" s="37"/>
      <c r="E664" s="66"/>
      <c r="F664" s="13"/>
      <c r="G664" s="13"/>
      <c r="H664" s="13"/>
      <c r="I664" s="13"/>
      <c r="J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  <c r="AI664" s="13"/>
      <c r="AJ664" s="13"/>
      <c r="AK664" s="13"/>
      <c r="AL664" s="13"/>
      <c r="AM664" s="13"/>
      <c r="AN664" s="13"/>
      <c r="AO664" s="13"/>
      <c r="AP664" s="13"/>
      <c r="AQ664" s="13"/>
      <c r="AR664" s="13"/>
    </row>
    <row r="665" spans="1:44" x14ac:dyDescent="0.25">
      <c r="A665" s="13"/>
      <c r="B665" s="13"/>
      <c r="C665" s="13"/>
      <c r="D665" s="37"/>
      <c r="E665" s="66"/>
      <c r="F665" s="13"/>
      <c r="G665" s="13"/>
      <c r="H665" s="13"/>
      <c r="I665" s="13"/>
      <c r="J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  <c r="AI665" s="13"/>
      <c r="AJ665" s="13"/>
      <c r="AK665" s="13"/>
      <c r="AL665" s="13"/>
      <c r="AM665" s="13"/>
      <c r="AN665" s="13"/>
      <c r="AO665" s="13"/>
      <c r="AP665" s="13"/>
      <c r="AQ665" s="13"/>
      <c r="AR665" s="13"/>
    </row>
    <row r="666" spans="1:44" x14ac:dyDescent="0.25">
      <c r="A666" s="13"/>
      <c r="B666" s="13"/>
      <c r="C666" s="13"/>
      <c r="D666" s="37"/>
      <c r="E666" s="66"/>
      <c r="F666" s="13"/>
      <c r="G666" s="13"/>
      <c r="H666" s="13"/>
      <c r="I666" s="13"/>
      <c r="J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  <c r="AJ666" s="13"/>
      <c r="AK666" s="13"/>
      <c r="AL666" s="13"/>
      <c r="AM666" s="13"/>
      <c r="AN666" s="13"/>
      <c r="AO666" s="13"/>
      <c r="AP666" s="13"/>
      <c r="AQ666" s="13"/>
      <c r="AR666" s="13"/>
    </row>
    <row r="667" spans="1:44" x14ac:dyDescent="0.25">
      <c r="A667" s="13"/>
      <c r="B667" s="13"/>
      <c r="C667" s="13"/>
      <c r="D667" s="37"/>
      <c r="E667" s="66"/>
      <c r="F667" s="13"/>
      <c r="G667" s="13"/>
      <c r="H667" s="13"/>
      <c r="I667" s="13"/>
      <c r="J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  <c r="AK667" s="13"/>
      <c r="AL667" s="13"/>
      <c r="AM667" s="13"/>
      <c r="AN667" s="13"/>
      <c r="AO667" s="13"/>
      <c r="AP667" s="13"/>
      <c r="AQ667" s="13"/>
      <c r="AR667" s="13"/>
    </row>
    <row r="668" spans="1:44" x14ac:dyDescent="0.25">
      <c r="A668" s="13"/>
      <c r="B668" s="13"/>
      <c r="C668" s="13"/>
      <c r="D668" s="37"/>
      <c r="E668" s="66"/>
      <c r="F668" s="13"/>
      <c r="G668" s="13"/>
      <c r="H668" s="13"/>
      <c r="I668" s="13"/>
      <c r="J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AI668" s="13"/>
      <c r="AJ668" s="13"/>
      <c r="AK668" s="13"/>
      <c r="AL668" s="13"/>
      <c r="AM668" s="13"/>
      <c r="AN668" s="13"/>
      <c r="AO668" s="13"/>
      <c r="AP668" s="13"/>
      <c r="AQ668" s="13"/>
      <c r="AR668" s="13"/>
    </row>
    <row r="669" spans="1:44" x14ac:dyDescent="0.25">
      <c r="A669" s="13"/>
      <c r="B669" s="13"/>
      <c r="C669" s="13"/>
      <c r="D669" s="37"/>
      <c r="E669" s="66"/>
      <c r="F669" s="13"/>
      <c r="G669" s="13"/>
      <c r="H669" s="13"/>
      <c r="I669" s="13"/>
      <c r="J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AI669" s="13"/>
      <c r="AJ669" s="13"/>
      <c r="AK669" s="13"/>
      <c r="AL669" s="13"/>
      <c r="AM669" s="13"/>
      <c r="AN669" s="13"/>
      <c r="AO669" s="13"/>
      <c r="AP669" s="13"/>
      <c r="AQ669" s="13"/>
      <c r="AR669" s="13"/>
    </row>
    <row r="670" spans="1:44" x14ac:dyDescent="0.25">
      <c r="A670" s="13"/>
      <c r="B670" s="13"/>
      <c r="C670" s="13"/>
      <c r="D670" s="37"/>
      <c r="E670" s="66"/>
      <c r="F670" s="13"/>
      <c r="G670" s="13"/>
      <c r="H670" s="13"/>
      <c r="I670" s="13"/>
      <c r="J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  <c r="AJ670" s="13"/>
      <c r="AK670" s="13"/>
      <c r="AL670" s="13"/>
      <c r="AM670" s="13"/>
      <c r="AN670" s="13"/>
      <c r="AO670" s="13"/>
      <c r="AP670" s="13"/>
      <c r="AQ670" s="13"/>
      <c r="AR670" s="13"/>
    </row>
    <row r="671" spans="1:44" x14ac:dyDescent="0.25">
      <c r="A671" s="13"/>
      <c r="B671" s="13"/>
      <c r="C671" s="13"/>
      <c r="D671" s="37"/>
      <c r="E671" s="66"/>
      <c r="F671" s="13"/>
      <c r="G671" s="13"/>
      <c r="H671" s="13"/>
      <c r="I671" s="13"/>
      <c r="J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  <c r="AI671" s="13"/>
      <c r="AJ671" s="13"/>
      <c r="AK671" s="13"/>
      <c r="AL671" s="13"/>
      <c r="AM671" s="13"/>
      <c r="AN671" s="13"/>
      <c r="AO671" s="13"/>
      <c r="AP671" s="13"/>
      <c r="AQ671" s="13"/>
      <c r="AR671" s="13"/>
    </row>
    <row r="672" spans="1:44" x14ac:dyDescent="0.25">
      <c r="A672" s="13"/>
      <c r="B672" s="13"/>
      <c r="C672" s="13"/>
      <c r="D672" s="37"/>
      <c r="E672" s="66"/>
      <c r="F672" s="13"/>
      <c r="G672" s="13"/>
      <c r="H672" s="13"/>
      <c r="I672" s="13"/>
      <c r="J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AI672" s="13"/>
      <c r="AJ672" s="13"/>
      <c r="AK672" s="13"/>
      <c r="AL672" s="13"/>
      <c r="AM672" s="13"/>
      <c r="AN672" s="13"/>
      <c r="AO672" s="13"/>
      <c r="AP672" s="13"/>
      <c r="AQ672" s="13"/>
      <c r="AR672" s="13"/>
    </row>
    <row r="673" spans="1:44" x14ac:dyDescent="0.25">
      <c r="A673" s="13"/>
      <c r="B673" s="13"/>
      <c r="C673" s="13"/>
      <c r="D673" s="37"/>
      <c r="E673" s="66"/>
      <c r="F673" s="13"/>
      <c r="G673" s="13"/>
      <c r="H673" s="13"/>
      <c r="I673" s="13"/>
      <c r="J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AI673" s="13"/>
      <c r="AJ673" s="13"/>
      <c r="AK673" s="13"/>
      <c r="AL673" s="13"/>
      <c r="AM673" s="13"/>
      <c r="AN673" s="13"/>
      <c r="AO673" s="13"/>
      <c r="AP673" s="13"/>
      <c r="AQ673" s="13"/>
      <c r="AR673" s="13"/>
    </row>
    <row r="674" spans="1:44" x14ac:dyDescent="0.25">
      <c r="A674" s="13"/>
      <c r="B674" s="13"/>
      <c r="C674" s="13"/>
      <c r="D674" s="37"/>
      <c r="E674" s="66"/>
      <c r="F674" s="13"/>
      <c r="G674" s="13"/>
      <c r="H674" s="13"/>
      <c r="I674" s="13"/>
      <c r="J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  <c r="AI674" s="13"/>
      <c r="AJ674" s="13"/>
      <c r="AK674" s="13"/>
      <c r="AL674" s="13"/>
      <c r="AM674" s="13"/>
      <c r="AN674" s="13"/>
      <c r="AO674" s="13"/>
      <c r="AP674" s="13"/>
      <c r="AQ674" s="13"/>
      <c r="AR674" s="13"/>
    </row>
    <row r="675" spans="1:44" x14ac:dyDescent="0.25">
      <c r="A675" s="13"/>
      <c r="B675" s="13"/>
      <c r="C675" s="13"/>
      <c r="D675" s="37"/>
      <c r="E675" s="66"/>
      <c r="F675" s="13"/>
      <c r="G675" s="13"/>
      <c r="H675" s="13"/>
      <c r="I675" s="13"/>
      <c r="J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  <c r="AI675" s="13"/>
      <c r="AJ675" s="13"/>
      <c r="AK675" s="13"/>
      <c r="AL675" s="13"/>
      <c r="AM675" s="13"/>
      <c r="AN675" s="13"/>
      <c r="AO675" s="13"/>
      <c r="AP675" s="13"/>
      <c r="AQ675" s="13"/>
      <c r="AR675" s="13"/>
    </row>
    <row r="676" spans="1:44" x14ac:dyDescent="0.25">
      <c r="A676" s="13"/>
      <c r="B676" s="13"/>
      <c r="C676" s="13"/>
      <c r="D676" s="37"/>
      <c r="E676" s="66"/>
      <c r="F676" s="13"/>
      <c r="G676" s="13"/>
      <c r="H676" s="13"/>
      <c r="I676" s="13"/>
      <c r="J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  <c r="AI676" s="13"/>
      <c r="AJ676" s="13"/>
      <c r="AK676" s="13"/>
      <c r="AL676" s="13"/>
      <c r="AM676" s="13"/>
      <c r="AN676" s="13"/>
      <c r="AO676" s="13"/>
      <c r="AP676" s="13"/>
      <c r="AQ676" s="13"/>
      <c r="AR676" s="13"/>
    </row>
    <row r="677" spans="1:44" x14ac:dyDescent="0.25">
      <c r="A677" s="13"/>
      <c r="B677" s="13"/>
      <c r="C677" s="13"/>
      <c r="D677" s="37"/>
      <c r="E677" s="66"/>
      <c r="F677" s="13"/>
      <c r="G677" s="13"/>
      <c r="H677" s="13"/>
      <c r="I677" s="13"/>
      <c r="J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AI677" s="13"/>
      <c r="AJ677" s="13"/>
      <c r="AK677" s="13"/>
      <c r="AL677" s="13"/>
      <c r="AM677" s="13"/>
      <c r="AN677" s="13"/>
      <c r="AO677" s="13"/>
      <c r="AP677" s="13"/>
      <c r="AQ677" s="13"/>
      <c r="AR677" s="13"/>
    </row>
    <row r="678" spans="1:44" x14ac:dyDescent="0.25">
      <c r="A678" s="13"/>
      <c r="B678" s="13"/>
      <c r="C678" s="13"/>
      <c r="D678" s="37"/>
      <c r="E678" s="66"/>
      <c r="F678" s="13"/>
      <c r="G678" s="13"/>
      <c r="H678" s="13"/>
      <c r="I678" s="13"/>
      <c r="J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  <c r="AI678" s="13"/>
      <c r="AJ678" s="13"/>
      <c r="AK678" s="13"/>
      <c r="AL678" s="13"/>
      <c r="AM678" s="13"/>
      <c r="AN678" s="13"/>
      <c r="AO678" s="13"/>
      <c r="AP678" s="13"/>
      <c r="AQ678" s="13"/>
      <c r="AR678" s="13"/>
    </row>
  </sheetData>
  <sheetProtection password="DBFC" sheet="1" objects="1" scenarios="1"/>
  <mergeCells count="31">
    <mergeCell ref="A1:J1"/>
    <mergeCell ref="A18:C18"/>
    <mergeCell ref="G8:J8"/>
    <mergeCell ref="A2:J2"/>
    <mergeCell ref="D4:E4"/>
    <mergeCell ref="D5:E5"/>
    <mergeCell ref="D6:E6"/>
    <mergeCell ref="D7:E7"/>
    <mergeCell ref="A6:C6"/>
    <mergeCell ref="A7:C7"/>
    <mergeCell ref="A22:C22"/>
    <mergeCell ref="A21:C21"/>
    <mergeCell ref="A4:C4"/>
    <mergeCell ref="A5:C5"/>
    <mergeCell ref="A9:C9"/>
    <mergeCell ref="A13:C13"/>
    <mergeCell ref="A19:C19"/>
    <mergeCell ref="A20:C20"/>
    <mergeCell ref="A11:C11"/>
    <mergeCell ref="A8:C8"/>
    <mergeCell ref="A12:C12"/>
    <mergeCell ref="A14:C14"/>
    <mergeCell ref="A15:C15"/>
    <mergeCell ref="E398:G398"/>
    <mergeCell ref="D9:E9"/>
    <mergeCell ref="D8:E8"/>
    <mergeCell ref="E399:G399"/>
    <mergeCell ref="E397:G397"/>
    <mergeCell ref="E393:G393"/>
    <mergeCell ref="E394:G394"/>
    <mergeCell ref="E395:G395"/>
  </mergeCells>
  <pageMargins left="0.59055118110236227" right="0.59055118110236227" top="0.98425196850393704" bottom="0.78740157480314965" header="0.51181102362204722" footer="0.51181102362204722"/>
  <pageSetup paperSize="9" scale="90" orientation="landscape" r:id="rId1"/>
  <headerFooter alignWithMargins="0">
    <oddFooter>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2" r:id="rId4" name="Check Box 108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22860</xdr:rowOff>
                  </from>
                  <to>
                    <xdr:col>9</xdr:col>
                    <xdr:colOff>487680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" name="Check Box 109">
              <controlPr defaultSize="0" autoFill="0" autoLine="0" autoPict="0">
                <anchor mov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9</xdr:col>
                    <xdr:colOff>289560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6" name="Check Box 110">
              <controlPr defaultSize="0" autoFill="0" autoLine="0" autoPict="0">
                <anchor moveWithCells="1">
                  <from>
                    <xdr:col>6</xdr:col>
                    <xdr:colOff>0</xdr:colOff>
                    <xdr:row>10</xdr:row>
                    <xdr:rowOff>22860</xdr:rowOff>
                  </from>
                  <to>
                    <xdr:col>10</xdr:col>
                    <xdr:colOff>220980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7" name="Check Box 202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10</xdr:col>
                    <xdr:colOff>220980</xdr:colOff>
                    <xdr:row>11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2" workbookViewId="0">
      <selection activeCell="C38" sqref="C37:C38"/>
    </sheetView>
  </sheetViews>
  <sheetFormatPr baseColWidth="10" defaultRowHeight="13.2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topLeftCell="A4" workbookViewId="0">
      <selection activeCell="B127" sqref="B127"/>
    </sheetView>
  </sheetViews>
  <sheetFormatPr baseColWidth="10" defaultRowHeight="13.2" x14ac:dyDescent="0.25"/>
  <sheetData>
    <row r="1" spans="1:7" x14ac:dyDescent="0.25">
      <c r="A1" s="128"/>
      <c r="B1" s="128"/>
      <c r="C1" s="128"/>
      <c r="D1" s="128"/>
      <c r="E1" s="128"/>
      <c r="F1" s="128"/>
      <c r="G1" s="128"/>
    </row>
    <row r="2" spans="1:7" x14ac:dyDescent="0.25">
      <c r="A2" s="128"/>
      <c r="B2" s="128"/>
      <c r="C2" s="128"/>
      <c r="D2" s="128"/>
      <c r="E2" s="128"/>
      <c r="F2" s="128"/>
      <c r="G2" s="128"/>
    </row>
    <row r="3" spans="1:7" x14ac:dyDescent="0.25">
      <c r="A3" s="128"/>
      <c r="B3" s="128"/>
      <c r="C3" s="128"/>
      <c r="D3" s="128"/>
      <c r="E3" s="128"/>
      <c r="F3" s="128"/>
      <c r="G3" s="128"/>
    </row>
    <row r="4" spans="1:7" x14ac:dyDescent="0.25">
      <c r="A4" s="128"/>
      <c r="B4" s="128"/>
      <c r="C4" s="128"/>
      <c r="D4" s="128"/>
      <c r="E4" s="128"/>
      <c r="F4" s="128"/>
      <c r="G4" s="128"/>
    </row>
    <row r="5" spans="1:7" x14ac:dyDescent="0.25">
      <c r="A5" s="128"/>
      <c r="B5" s="128"/>
      <c r="C5" s="128"/>
      <c r="D5" s="128"/>
      <c r="E5" s="128"/>
      <c r="F5" s="128"/>
      <c r="G5" s="128"/>
    </row>
    <row r="6" spans="1:7" x14ac:dyDescent="0.25">
      <c r="A6" s="128"/>
      <c r="B6" s="128"/>
      <c r="C6" s="128"/>
      <c r="D6" s="128"/>
      <c r="E6" s="128"/>
      <c r="F6" s="128"/>
      <c r="G6" s="128"/>
    </row>
    <row r="7" spans="1:7" x14ac:dyDescent="0.25">
      <c r="A7" s="128"/>
      <c r="B7" s="128"/>
      <c r="C7" s="128"/>
      <c r="D7" s="128"/>
      <c r="E7" s="128"/>
      <c r="F7" s="128"/>
      <c r="G7" s="128"/>
    </row>
    <row r="8" spans="1:7" x14ac:dyDescent="0.25">
      <c r="A8" s="128"/>
      <c r="B8" s="128"/>
      <c r="C8" s="128"/>
      <c r="D8" s="128"/>
      <c r="E8" s="128"/>
      <c r="F8" s="128"/>
      <c r="G8" s="128"/>
    </row>
    <row r="9" spans="1:7" x14ac:dyDescent="0.25">
      <c r="A9" s="128"/>
      <c r="B9" s="128"/>
      <c r="C9" s="128"/>
      <c r="D9" s="128"/>
      <c r="E9" s="128"/>
      <c r="F9" s="128"/>
      <c r="G9" s="128"/>
    </row>
    <row r="10" spans="1:7" x14ac:dyDescent="0.25">
      <c r="A10" s="128"/>
      <c r="B10" s="128"/>
      <c r="C10" s="128"/>
      <c r="D10" s="128"/>
      <c r="E10" s="128"/>
      <c r="F10" s="128"/>
      <c r="G10" s="128"/>
    </row>
    <row r="11" spans="1:7" x14ac:dyDescent="0.25">
      <c r="A11" s="128"/>
      <c r="B11" s="128"/>
      <c r="C11" s="128"/>
      <c r="D11" s="128"/>
      <c r="E11" s="128"/>
      <c r="F11" s="128"/>
      <c r="G11" s="128"/>
    </row>
    <row r="12" spans="1:7" x14ac:dyDescent="0.25">
      <c r="A12" s="128"/>
      <c r="B12" s="128"/>
      <c r="C12" s="128"/>
      <c r="D12" s="128"/>
      <c r="E12" s="128"/>
      <c r="F12" s="128"/>
      <c r="G12" s="128"/>
    </row>
    <row r="13" spans="1:7" x14ac:dyDescent="0.25">
      <c r="A13" s="128"/>
      <c r="B13" s="128"/>
      <c r="C13" s="128"/>
      <c r="D13" s="128"/>
      <c r="E13" s="128"/>
      <c r="F13" s="128"/>
      <c r="G13" s="128"/>
    </row>
    <row r="14" spans="1:7" x14ac:dyDescent="0.25">
      <c r="A14" s="128"/>
      <c r="B14" s="128"/>
      <c r="C14" s="128"/>
      <c r="D14" s="128"/>
      <c r="E14" s="128"/>
      <c r="F14" s="128"/>
      <c r="G14" s="128"/>
    </row>
    <row r="15" spans="1:7" x14ac:dyDescent="0.25">
      <c r="A15" s="128"/>
      <c r="B15" s="128"/>
      <c r="C15" s="128"/>
      <c r="D15" s="128"/>
      <c r="E15" s="128"/>
      <c r="F15" s="128"/>
      <c r="G15" s="128"/>
    </row>
    <row r="16" spans="1:7" x14ac:dyDescent="0.25">
      <c r="A16" s="128"/>
      <c r="B16" s="128"/>
      <c r="C16" s="128"/>
      <c r="D16" s="128"/>
      <c r="E16" s="128"/>
      <c r="F16" s="128"/>
      <c r="G16" s="128"/>
    </row>
    <row r="17" spans="1:7" x14ac:dyDescent="0.25">
      <c r="A17" s="128"/>
      <c r="B17" s="128"/>
      <c r="C17" s="128"/>
      <c r="D17" s="128"/>
      <c r="E17" s="128"/>
      <c r="F17" s="128"/>
      <c r="G17" s="128"/>
    </row>
    <row r="18" spans="1:7" x14ac:dyDescent="0.25">
      <c r="A18" s="128"/>
      <c r="B18" s="128"/>
      <c r="C18" s="128"/>
      <c r="D18" s="128"/>
      <c r="E18" s="128"/>
      <c r="F18" s="128"/>
      <c r="G18" s="128"/>
    </row>
    <row r="19" spans="1:7" x14ac:dyDescent="0.25">
      <c r="A19" s="128"/>
      <c r="B19" s="128"/>
      <c r="C19" s="128"/>
      <c r="D19" s="128"/>
      <c r="E19" s="128"/>
      <c r="F19" s="128"/>
      <c r="G19" s="128"/>
    </row>
    <row r="20" spans="1:7" x14ac:dyDescent="0.25">
      <c r="A20" s="128"/>
      <c r="B20" s="128"/>
      <c r="C20" s="128"/>
      <c r="D20" s="128"/>
      <c r="E20" s="128"/>
      <c r="F20" s="128"/>
      <c r="G20" s="128"/>
    </row>
    <row r="21" spans="1:7" x14ac:dyDescent="0.25">
      <c r="A21" s="128"/>
      <c r="B21" s="128"/>
      <c r="C21" s="128"/>
      <c r="D21" s="128"/>
      <c r="E21" s="128"/>
      <c r="F21" s="128"/>
      <c r="G21" s="128"/>
    </row>
    <row r="22" spans="1:7" x14ac:dyDescent="0.25">
      <c r="A22" s="128"/>
      <c r="B22" s="128"/>
      <c r="C22" s="128"/>
      <c r="D22" s="128"/>
      <c r="E22" s="128"/>
      <c r="F22" s="128"/>
      <c r="G22" s="128"/>
    </row>
    <row r="23" spans="1:7" x14ac:dyDescent="0.25">
      <c r="A23" s="128"/>
      <c r="B23" s="128"/>
      <c r="C23" s="128"/>
      <c r="D23" s="128"/>
      <c r="E23" s="128"/>
      <c r="F23" s="128"/>
      <c r="G23" s="128"/>
    </row>
    <row r="24" spans="1:7" x14ac:dyDescent="0.25">
      <c r="A24" s="128"/>
      <c r="B24" s="128"/>
      <c r="C24" s="128"/>
      <c r="D24" s="128"/>
      <c r="E24" s="128"/>
      <c r="F24" s="128"/>
      <c r="G24" s="128"/>
    </row>
    <row r="25" spans="1:7" x14ac:dyDescent="0.25">
      <c r="A25" s="128"/>
      <c r="B25" s="128"/>
      <c r="C25" s="128"/>
      <c r="D25" s="128"/>
      <c r="E25" s="128"/>
      <c r="F25" s="128"/>
      <c r="G25" s="128"/>
    </row>
    <row r="26" spans="1:7" x14ac:dyDescent="0.25">
      <c r="A26" s="128"/>
      <c r="B26" s="128"/>
      <c r="C26" s="128"/>
      <c r="D26" s="128"/>
      <c r="E26" s="128"/>
      <c r="F26" s="128"/>
      <c r="G26" s="128"/>
    </row>
    <row r="27" spans="1:7" x14ac:dyDescent="0.25">
      <c r="A27" s="128"/>
      <c r="B27" s="128"/>
      <c r="C27" s="128"/>
      <c r="D27" s="128"/>
      <c r="E27" s="128"/>
      <c r="F27" s="128"/>
      <c r="G27" s="128"/>
    </row>
    <row r="28" spans="1:7" x14ac:dyDescent="0.25">
      <c r="A28" s="128"/>
      <c r="B28" s="128"/>
      <c r="C28" s="128"/>
      <c r="D28" s="128"/>
      <c r="E28" s="128"/>
      <c r="F28" s="128"/>
      <c r="G28" s="128"/>
    </row>
    <row r="29" spans="1:7" x14ac:dyDescent="0.25">
      <c r="A29" s="128"/>
      <c r="B29" s="128"/>
      <c r="C29" s="128"/>
      <c r="D29" s="128"/>
      <c r="E29" s="128"/>
      <c r="F29" s="128"/>
      <c r="G29" s="128"/>
    </row>
    <row r="30" spans="1:7" x14ac:dyDescent="0.25">
      <c r="A30" s="128"/>
      <c r="B30" s="128"/>
      <c r="C30" s="128"/>
      <c r="D30" s="128"/>
      <c r="E30" s="128"/>
      <c r="F30" s="128"/>
      <c r="G30" s="128"/>
    </row>
    <row r="31" spans="1:7" x14ac:dyDescent="0.25">
      <c r="A31" s="128"/>
      <c r="B31" s="128"/>
      <c r="C31" s="128"/>
      <c r="D31" s="128"/>
      <c r="E31" s="128"/>
      <c r="F31" s="128"/>
      <c r="G31" s="128"/>
    </row>
    <row r="32" spans="1:7" x14ac:dyDescent="0.25">
      <c r="A32" s="128"/>
      <c r="B32" s="128"/>
      <c r="C32" s="128"/>
      <c r="D32" s="128"/>
      <c r="E32" s="128"/>
      <c r="F32" s="128"/>
      <c r="G32" s="128"/>
    </row>
    <row r="33" spans="1:7" x14ac:dyDescent="0.25">
      <c r="A33" s="128"/>
      <c r="B33" s="128"/>
      <c r="C33" s="128"/>
      <c r="D33" s="128"/>
      <c r="E33" s="128"/>
      <c r="F33" s="128"/>
      <c r="G33" s="128"/>
    </row>
    <row r="34" spans="1:7" x14ac:dyDescent="0.25">
      <c r="A34" s="128"/>
      <c r="B34" s="128"/>
      <c r="C34" s="128"/>
      <c r="D34" s="128"/>
      <c r="E34" s="128"/>
      <c r="F34" s="128"/>
      <c r="G34" s="128"/>
    </row>
    <row r="35" spans="1:7" x14ac:dyDescent="0.25">
      <c r="A35" s="128"/>
      <c r="B35" s="128"/>
      <c r="C35" s="128"/>
      <c r="D35" s="128"/>
      <c r="E35" s="128"/>
      <c r="F35" s="128"/>
      <c r="G35" s="128"/>
    </row>
    <row r="36" spans="1:7" x14ac:dyDescent="0.25">
      <c r="A36" s="128"/>
      <c r="B36" s="128"/>
      <c r="C36" s="128"/>
      <c r="D36" s="128"/>
      <c r="E36" s="128"/>
      <c r="F36" s="128"/>
      <c r="G36" s="128"/>
    </row>
    <row r="37" spans="1:7" x14ac:dyDescent="0.25">
      <c r="A37" s="128"/>
      <c r="B37" s="128"/>
      <c r="C37" s="128"/>
      <c r="D37" s="128"/>
      <c r="E37" s="128"/>
      <c r="F37" s="128"/>
      <c r="G37" s="128"/>
    </row>
    <row r="38" spans="1:7" x14ac:dyDescent="0.25">
      <c r="A38" s="128"/>
      <c r="B38" s="128"/>
      <c r="C38" s="128"/>
      <c r="D38" s="128"/>
      <c r="E38" s="128"/>
      <c r="F38" s="128"/>
      <c r="G38" s="128"/>
    </row>
    <row r="39" spans="1:7" x14ac:dyDescent="0.25">
      <c r="A39" s="128"/>
      <c r="B39" s="128"/>
      <c r="C39" s="128"/>
      <c r="D39" s="128"/>
      <c r="E39" s="128"/>
      <c r="F39" s="128"/>
      <c r="G39" s="128"/>
    </row>
    <row r="40" spans="1:7" x14ac:dyDescent="0.25">
      <c r="A40" s="128"/>
      <c r="B40" s="128"/>
      <c r="C40" s="128"/>
      <c r="D40" s="128"/>
      <c r="E40" s="128"/>
      <c r="F40" s="128"/>
      <c r="G40" s="128"/>
    </row>
    <row r="41" spans="1:7" x14ac:dyDescent="0.25">
      <c r="A41" s="128"/>
      <c r="B41" s="128"/>
      <c r="C41" s="128"/>
      <c r="D41" s="128"/>
      <c r="E41" s="128"/>
      <c r="F41" s="128"/>
      <c r="G41" s="128"/>
    </row>
    <row r="42" spans="1:7" x14ac:dyDescent="0.25">
      <c r="A42" s="128"/>
      <c r="B42" s="128"/>
      <c r="C42" s="128"/>
      <c r="D42" s="128"/>
      <c r="E42" s="128"/>
      <c r="F42" s="128"/>
      <c r="G42" s="128"/>
    </row>
    <row r="43" spans="1:7" x14ac:dyDescent="0.25">
      <c r="A43" s="128"/>
      <c r="B43" s="128"/>
      <c r="C43" s="128"/>
      <c r="D43" s="128"/>
      <c r="E43" s="128"/>
      <c r="F43" s="128"/>
      <c r="G43" s="128"/>
    </row>
    <row r="44" spans="1:7" x14ac:dyDescent="0.25">
      <c r="A44" s="128"/>
      <c r="B44" s="128"/>
      <c r="C44" s="128"/>
      <c r="D44" s="128"/>
      <c r="E44" s="128"/>
      <c r="F44" s="128"/>
      <c r="G44" s="128"/>
    </row>
    <row r="45" spans="1:7" x14ac:dyDescent="0.25">
      <c r="A45" s="128"/>
      <c r="B45" s="128"/>
      <c r="C45" s="128"/>
      <c r="D45" s="128"/>
      <c r="E45" s="128"/>
      <c r="F45" s="128"/>
      <c r="G45" s="128"/>
    </row>
    <row r="46" spans="1:7" x14ac:dyDescent="0.25">
      <c r="A46" s="128"/>
      <c r="B46" s="128"/>
      <c r="C46" s="128"/>
      <c r="D46" s="128"/>
      <c r="E46" s="128"/>
      <c r="F46" s="128"/>
      <c r="G46" s="128"/>
    </row>
    <row r="47" spans="1:7" x14ac:dyDescent="0.25">
      <c r="A47" s="128"/>
      <c r="B47" s="128"/>
      <c r="C47" s="128"/>
      <c r="D47" s="128"/>
      <c r="E47" s="128"/>
      <c r="F47" s="128"/>
      <c r="G47" s="128"/>
    </row>
    <row r="48" spans="1:7" x14ac:dyDescent="0.25">
      <c r="A48" s="128"/>
      <c r="B48" s="128"/>
      <c r="C48" s="128"/>
      <c r="D48" s="128"/>
      <c r="E48" s="128"/>
      <c r="F48" s="128"/>
      <c r="G48" s="128"/>
    </row>
    <row r="49" spans="1:7" x14ac:dyDescent="0.25">
      <c r="A49" s="128"/>
      <c r="B49" s="128"/>
      <c r="C49" s="128"/>
      <c r="D49" s="128"/>
      <c r="E49" s="128"/>
      <c r="F49" s="128"/>
      <c r="G49" s="128"/>
    </row>
    <row r="50" spans="1:7" x14ac:dyDescent="0.25">
      <c r="A50" s="128"/>
      <c r="B50" s="128"/>
      <c r="C50" s="128"/>
      <c r="D50" s="128"/>
      <c r="E50" s="128"/>
      <c r="F50" s="128"/>
      <c r="G50" s="128"/>
    </row>
    <row r="51" spans="1:7" x14ac:dyDescent="0.25">
      <c r="A51" s="128"/>
      <c r="B51" s="128"/>
      <c r="C51" s="128"/>
      <c r="D51" s="128"/>
      <c r="E51" s="128"/>
      <c r="F51" s="128"/>
      <c r="G51" s="128"/>
    </row>
    <row r="52" spans="1:7" x14ac:dyDescent="0.25">
      <c r="A52" s="128"/>
      <c r="B52" s="128"/>
      <c r="C52" s="128"/>
      <c r="D52" s="128"/>
      <c r="E52" s="128"/>
      <c r="F52" s="128"/>
      <c r="G52" s="128"/>
    </row>
    <row r="53" spans="1:7" x14ac:dyDescent="0.25">
      <c r="A53" s="128"/>
      <c r="B53" s="128"/>
      <c r="C53" s="128"/>
      <c r="D53" s="128"/>
      <c r="E53" s="128"/>
      <c r="F53" s="128"/>
      <c r="G53" s="128"/>
    </row>
    <row r="54" spans="1:7" x14ac:dyDescent="0.25">
      <c r="A54" s="128"/>
      <c r="B54" s="128"/>
      <c r="C54" s="128"/>
      <c r="D54" s="128"/>
      <c r="E54" s="128"/>
      <c r="F54" s="128"/>
      <c r="G54" s="128"/>
    </row>
    <row r="55" spans="1:7" x14ac:dyDescent="0.25">
      <c r="A55" s="128"/>
      <c r="B55" s="128"/>
      <c r="C55" s="128"/>
      <c r="D55" s="128"/>
      <c r="E55" s="128"/>
      <c r="F55" s="128"/>
      <c r="G55" s="128"/>
    </row>
    <row r="56" spans="1:7" x14ac:dyDescent="0.25">
      <c r="A56" s="128"/>
      <c r="B56" s="128"/>
      <c r="C56" s="128"/>
      <c r="D56" s="128"/>
      <c r="E56" s="128"/>
      <c r="F56" s="128"/>
      <c r="G56" s="128"/>
    </row>
    <row r="57" spans="1:7" x14ac:dyDescent="0.25">
      <c r="A57" s="129"/>
      <c r="B57" s="129"/>
      <c r="C57" s="129"/>
      <c r="D57" s="129"/>
      <c r="E57" s="129"/>
      <c r="F57" s="129"/>
      <c r="G57" s="129"/>
    </row>
    <row r="58" spans="1:7" x14ac:dyDescent="0.25">
      <c r="A58" s="129"/>
      <c r="B58" s="129"/>
      <c r="C58" s="129"/>
      <c r="D58" s="129"/>
      <c r="E58" s="129"/>
      <c r="F58" s="129"/>
      <c r="G58" s="129"/>
    </row>
    <row r="59" spans="1:7" x14ac:dyDescent="0.25">
      <c r="A59" s="129"/>
      <c r="B59" s="129"/>
      <c r="C59" s="129"/>
      <c r="D59" s="129"/>
      <c r="E59" s="129"/>
      <c r="F59" s="129"/>
      <c r="G59" s="129"/>
    </row>
    <row r="60" spans="1:7" x14ac:dyDescent="0.25">
      <c r="A60" s="129"/>
      <c r="B60" s="129"/>
      <c r="C60" s="129"/>
      <c r="D60" s="129"/>
      <c r="E60" s="129"/>
      <c r="F60" s="129"/>
      <c r="G60" s="129"/>
    </row>
    <row r="61" spans="1:7" x14ac:dyDescent="0.25">
      <c r="A61" s="129"/>
      <c r="B61" s="129"/>
      <c r="C61" s="129"/>
      <c r="D61" s="129"/>
      <c r="E61" s="129"/>
      <c r="F61" s="129"/>
      <c r="G61" s="129"/>
    </row>
    <row r="62" spans="1:7" x14ac:dyDescent="0.25">
      <c r="A62" s="129"/>
      <c r="B62" s="129"/>
      <c r="C62" s="129"/>
      <c r="D62" s="129"/>
      <c r="E62" s="129"/>
      <c r="F62" s="129"/>
      <c r="G62" s="129"/>
    </row>
    <row r="63" spans="1:7" x14ac:dyDescent="0.25">
      <c r="A63" s="129"/>
      <c r="B63" s="129"/>
      <c r="C63" s="129"/>
      <c r="D63" s="129"/>
      <c r="E63" s="129"/>
      <c r="F63" s="129"/>
      <c r="G63" s="129"/>
    </row>
    <row r="64" spans="1:7" x14ac:dyDescent="0.25">
      <c r="A64" s="129"/>
      <c r="B64" s="129"/>
      <c r="C64" s="129"/>
      <c r="D64" s="129"/>
      <c r="E64" s="129"/>
      <c r="F64" s="129"/>
      <c r="G64" s="129"/>
    </row>
    <row r="65" spans="1:7" x14ac:dyDescent="0.25">
      <c r="A65" s="129"/>
      <c r="B65" s="129"/>
      <c r="C65" s="129"/>
      <c r="D65" s="129"/>
      <c r="E65" s="129"/>
      <c r="F65" s="129"/>
      <c r="G65" s="129"/>
    </row>
    <row r="66" spans="1:7" x14ac:dyDescent="0.25">
      <c r="A66" s="129"/>
      <c r="B66" s="129"/>
      <c r="C66" s="129"/>
      <c r="D66" s="129"/>
      <c r="E66" s="129"/>
      <c r="F66" s="129"/>
      <c r="G66" s="129"/>
    </row>
    <row r="67" spans="1:7" x14ac:dyDescent="0.25">
      <c r="A67" s="129"/>
      <c r="B67" s="129"/>
      <c r="C67" s="129"/>
      <c r="D67" s="129"/>
      <c r="E67" s="129"/>
      <c r="F67" s="129"/>
      <c r="G67" s="129"/>
    </row>
    <row r="68" spans="1:7" x14ac:dyDescent="0.25">
      <c r="A68" s="129"/>
      <c r="B68" s="129"/>
      <c r="C68" s="129"/>
      <c r="D68" s="129"/>
      <c r="E68" s="129"/>
      <c r="F68" s="129"/>
      <c r="G68" s="129"/>
    </row>
    <row r="69" spans="1:7" x14ac:dyDescent="0.25">
      <c r="A69" s="129"/>
      <c r="B69" s="129"/>
      <c r="C69" s="129"/>
      <c r="D69" s="129"/>
      <c r="E69" s="129"/>
      <c r="F69" s="129"/>
      <c r="G69" s="129"/>
    </row>
    <row r="70" spans="1:7" x14ac:dyDescent="0.25">
      <c r="A70" s="129"/>
      <c r="B70" s="129"/>
      <c r="C70" s="129"/>
      <c r="D70" s="129"/>
      <c r="E70" s="129"/>
      <c r="F70" s="129"/>
      <c r="G70" s="129"/>
    </row>
    <row r="71" spans="1:7" x14ac:dyDescent="0.25">
      <c r="A71" s="129"/>
      <c r="B71" s="129"/>
      <c r="C71" s="129"/>
      <c r="D71" s="129"/>
      <c r="E71" s="129"/>
      <c r="F71" s="129"/>
      <c r="G71" s="129"/>
    </row>
    <row r="72" spans="1:7" x14ac:dyDescent="0.25">
      <c r="A72" s="129"/>
      <c r="B72" s="129"/>
      <c r="C72" s="129"/>
      <c r="D72" s="129"/>
      <c r="E72" s="129"/>
      <c r="F72" s="129"/>
      <c r="G72" s="129"/>
    </row>
    <row r="73" spans="1:7" x14ac:dyDescent="0.25">
      <c r="A73" s="129"/>
      <c r="B73" s="129"/>
      <c r="C73" s="129"/>
      <c r="D73" s="129"/>
      <c r="E73" s="129"/>
      <c r="F73" s="129"/>
      <c r="G73" s="129"/>
    </row>
    <row r="74" spans="1:7" x14ac:dyDescent="0.25">
      <c r="A74" s="129"/>
      <c r="B74" s="129"/>
      <c r="C74" s="129"/>
      <c r="D74" s="129"/>
      <c r="E74" s="129"/>
      <c r="F74" s="129"/>
      <c r="G74" s="129"/>
    </row>
    <row r="75" spans="1:7" x14ac:dyDescent="0.25">
      <c r="A75" s="129"/>
      <c r="B75" s="129"/>
      <c r="C75" s="129"/>
      <c r="D75" s="129"/>
      <c r="E75" s="129"/>
      <c r="F75" s="129"/>
      <c r="G75" s="129"/>
    </row>
    <row r="76" spans="1:7" x14ac:dyDescent="0.25">
      <c r="A76" s="129"/>
      <c r="B76" s="129"/>
      <c r="C76" s="129"/>
      <c r="D76" s="129"/>
      <c r="E76" s="129"/>
      <c r="F76" s="129"/>
      <c r="G76" s="129"/>
    </row>
    <row r="77" spans="1:7" x14ac:dyDescent="0.25">
      <c r="A77" s="129"/>
      <c r="B77" s="129"/>
      <c r="C77" s="129"/>
      <c r="D77" s="129"/>
      <c r="E77" s="129"/>
      <c r="F77" s="129"/>
      <c r="G77" s="129"/>
    </row>
    <row r="78" spans="1:7" x14ac:dyDescent="0.25">
      <c r="A78" s="129"/>
      <c r="B78" s="129"/>
      <c r="C78" s="129"/>
      <c r="D78" s="129"/>
      <c r="E78" s="129"/>
      <c r="F78" s="129"/>
      <c r="G78" s="129"/>
    </row>
    <row r="79" spans="1:7" x14ac:dyDescent="0.25">
      <c r="A79" s="129"/>
      <c r="B79" s="129"/>
      <c r="C79" s="129"/>
      <c r="D79" s="129"/>
      <c r="E79" s="129"/>
      <c r="F79" s="129"/>
      <c r="G79" s="129"/>
    </row>
    <row r="80" spans="1:7" x14ac:dyDescent="0.25">
      <c r="A80" s="129"/>
      <c r="B80" s="129"/>
      <c r="C80" s="129"/>
      <c r="D80" s="129"/>
      <c r="E80" s="129"/>
      <c r="F80" s="129"/>
      <c r="G80" s="129"/>
    </row>
    <row r="81" spans="1:7" x14ac:dyDescent="0.25">
      <c r="A81" s="129"/>
      <c r="B81" s="129"/>
      <c r="C81" s="129"/>
      <c r="D81" s="129"/>
      <c r="E81" s="129"/>
      <c r="F81" s="129"/>
      <c r="G81" s="129"/>
    </row>
    <row r="82" spans="1:7" x14ac:dyDescent="0.25">
      <c r="A82" s="129"/>
      <c r="B82" s="129"/>
      <c r="C82" s="129"/>
      <c r="D82" s="129"/>
      <c r="E82" s="129"/>
      <c r="F82" s="129"/>
      <c r="G82" s="129"/>
    </row>
    <row r="83" spans="1:7" x14ac:dyDescent="0.25">
      <c r="A83" s="129"/>
      <c r="B83" s="129"/>
      <c r="C83" s="129"/>
      <c r="D83" s="129"/>
      <c r="E83" s="129"/>
      <c r="F83" s="129"/>
      <c r="G83" s="129"/>
    </row>
    <row r="84" spans="1:7" x14ac:dyDescent="0.25">
      <c r="A84" s="129"/>
      <c r="B84" s="129"/>
      <c r="C84" s="129"/>
      <c r="D84" s="129"/>
      <c r="E84" s="129"/>
      <c r="F84" s="129"/>
      <c r="G84" s="129"/>
    </row>
    <row r="85" spans="1:7" x14ac:dyDescent="0.25">
      <c r="A85" s="129"/>
      <c r="B85" s="129"/>
      <c r="C85" s="129"/>
      <c r="D85" s="129"/>
      <c r="E85" s="129"/>
      <c r="F85" s="129"/>
      <c r="G85" s="129"/>
    </row>
    <row r="86" spans="1:7" x14ac:dyDescent="0.25">
      <c r="A86" s="129"/>
      <c r="B86" s="129"/>
      <c r="C86" s="129"/>
      <c r="D86" s="129"/>
      <c r="E86" s="129"/>
      <c r="F86" s="129"/>
      <c r="G86" s="129"/>
    </row>
    <row r="87" spans="1:7" x14ac:dyDescent="0.25">
      <c r="A87" s="129"/>
      <c r="B87" s="129"/>
      <c r="C87" s="129"/>
      <c r="D87" s="129"/>
      <c r="E87" s="129"/>
      <c r="F87" s="129"/>
      <c r="G87" s="129"/>
    </row>
    <row r="88" spans="1:7" x14ac:dyDescent="0.25">
      <c r="A88" s="129"/>
      <c r="B88" s="129"/>
      <c r="C88" s="129"/>
      <c r="D88" s="129"/>
      <c r="E88" s="129"/>
      <c r="F88" s="129"/>
      <c r="G88" s="129"/>
    </row>
    <row r="89" spans="1:7" x14ac:dyDescent="0.25">
      <c r="A89" s="129"/>
      <c r="B89" s="129"/>
      <c r="C89" s="129"/>
      <c r="D89" s="129"/>
      <c r="E89" s="129"/>
      <c r="F89" s="129"/>
      <c r="G89" s="129"/>
    </row>
    <row r="90" spans="1:7" x14ac:dyDescent="0.25">
      <c r="A90" s="129"/>
      <c r="B90" s="129"/>
      <c r="C90" s="129"/>
      <c r="D90" s="129"/>
      <c r="E90" s="129"/>
      <c r="F90" s="129"/>
      <c r="G90" s="129"/>
    </row>
    <row r="91" spans="1:7" x14ac:dyDescent="0.25">
      <c r="A91" s="129"/>
      <c r="B91" s="129"/>
      <c r="C91" s="129"/>
      <c r="D91" s="129"/>
      <c r="E91" s="129"/>
      <c r="F91" s="129"/>
      <c r="G91" s="129"/>
    </row>
    <row r="92" spans="1:7" x14ac:dyDescent="0.25">
      <c r="A92" s="129"/>
      <c r="B92" s="129"/>
      <c r="C92" s="129"/>
      <c r="D92" s="129"/>
      <c r="E92" s="129"/>
      <c r="F92" s="129"/>
      <c r="G92" s="129"/>
    </row>
    <row r="93" spans="1:7" x14ac:dyDescent="0.25">
      <c r="A93" s="129"/>
      <c r="B93" s="129"/>
      <c r="C93" s="129"/>
      <c r="D93" s="129"/>
      <c r="E93" s="129"/>
      <c r="F93" s="129"/>
      <c r="G93" s="129"/>
    </row>
    <row r="94" spans="1:7" x14ac:dyDescent="0.25">
      <c r="A94" s="129"/>
      <c r="B94" s="129"/>
      <c r="C94" s="129"/>
      <c r="D94" s="129"/>
      <c r="E94" s="129"/>
      <c r="F94" s="129"/>
      <c r="G94" s="129"/>
    </row>
    <row r="95" spans="1:7" x14ac:dyDescent="0.25">
      <c r="A95" s="129"/>
      <c r="B95" s="129"/>
      <c r="C95" s="129"/>
      <c r="D95" s="129"/>
      <c r="E95" s="129"/>
      <c r="F95" s="129"/>
      <c r="G95" s="129"/>
    </row>
    <row r="96" spans="1:7" x14ac:dyDescent="0.25">
      <c r="A96" s="129"/>
      <c r="B96" s="129"/>
      <c r="C96" s="129"/>
      <c r="D96" s="129"/>
      <c r="E96" s="129"/>
      <c r="F96" s="129"/>
      <c r="G96" s="129"/>
    </row>
    <row r="97" spans="1:7" x14ac:dyDescent="0.25">
      <c r="A97" s="129"/>
      <c r="B97" s="129"/>
      <c r="C97" s="129"/>
      <c r="D97" s="129"/>
      <c r="E97" s="129"/>
      <c r="F97" s="129"/>
      <c r="G97" s="129"/>
    </row>
    <row r="98" spans="1:7" x14ac:dyDescent="0.25">
      <c r="A98" s="129"/>
      <c r="B98" s="129"/>
      <c r="C98" s="129"/>
      <c r="D98" s="129"/>
      <c r="E98" s="129"/>
      <c r="F98" s="129"/>
      <c r="G98" s="129"/>
    </row>
    <row r="99" spans="1:7" x14ac:dyDescent="0.25">
      <c r="A99" s="129"/>
      <c r="B99" s="129"/>
      <c r="C99" s="129"/>
      <c r="D99" s="129"/>
      <c r="E99" s="129"/>
      <c r="F99" s="129"/>
      <c r="G99" s="129"/>
    </row>
    <row r="100" spans="1:7" x14ac:dyDescent="0.25">
      <c r="A100" s="129"/>
      <c r="B100" s="129"/>
      <c r="C100" s="129"/>
      <c r="D100" s="129"/>
      <c r="E100" s="129"/>
      <c r="F100" s="129"/>
      <c r="G100" s="129"/>
    </row>
    <row r="101" spans="1:7" x14ac:dyDescent="0.25">
      <c r="A101" s="129"/>
      <c r="B101" s="129"/>
      <c r="C101" s="129"/>
      <c r="D101" s="129"/>
      <c r="E101" s="129"/>
      <c r="F101" s="129"/>
      <c r="G101" s="129"/>
    </row>
    <row r="102" spans="1:7" x14ac:dyDescent="0.25">
      <c r="A102" s="129"/>
      <c r="B102" s="129"/>
      <c r="C102" s="129"/>
      <c r="D102" s="129"/>
      <c r="E102" s="129"/>
      <c r="F102" s="129"/>
      <c r="G102" s="129"/>
    </row>
    <row r="103" spans="1:7" x14ac:dyDescent="0.25">
      <c r="A103" s="129"/>
      <c r="B103" s="129"/>
      <c r="C103" s="129"/>
      <c r="D103" s="129"/>
      <c r="E103" s="129"/>
      <c r="F103" s="129"/>
      <c r="G103" s="129"/>
    </row>
    <row r="104" spans="1:7" x14ac:dyDescent="0.25">
      <c r="A104" s="129"/>
      <c r="B104" s="129"/>
      <c r="C104" s="129"/>
      <c r="D104" s="129"/>
      <c r="E104" s="129"/>
      <c r="F104" s="129"/>
      <c r="G104" s="129"/>
    </row>
    <row r="105" spans="1:7" x14ac:dyDescent="0.25">
      <c r="A105" s="129"/>
      <c r="B105" s="129"/>
      <c r="C105" s="129"/>
      <c r="D105" s="129"/>
      <c r="E105" s="129"/>
      <c r="F105" s="129"/>
      <c r="G105" s="129"/>
    </row>
    <row r="106" spans="1:7" x14ac:dyDescent="0.25">
      <c r="A106" s="129"/>
      <c r="B106" s="129"/>
      <c r="C106" s="129"/>
      <c r="D106" s="129"/>
      <c r="E106" s="129"/>
      <c r="F106" s="129"/>
      <c r="G106" s="129"/>
    </row>
    <row r="107" spans="1:7" x14ac:dyDescent="0.25">
      <c r="A107" s="129"/>
      <c r="B107" s="129"/>
      <c r="C107" s="129"/>
      <c r="D107" s="129"/>
      <c r="E107" s="129"/>
      <c r="F107" s="129"/>
      <c r="G107" s="129"/>
    </row>
    <row r="108" spans="1:7" x14ac:dyDescent="0.25">
      <c r="A108" s="129"/>
      <c r="B108" s="129"/>
      <c r="C108" s="129"/>
      <c r="D108" s="129"/>
      <c r="E108" s="129"/>
      <c r="F108" s="129"/>
      <c r="G108" s="129"/>
    </row>
    <row r="109" spans="1:7" x14ac:dyDescent="0.25">
      <c r="A109" s="129"/>
      <c r="B109" s="129"/>
      <c r="C109" s="129"/>
      <c r="D109" s="129"/>
      <c r="E109" s="129"/>
      <c r="F109" s="129"/>
      <c r="G109" s="129"/>
    </row>
    <row r="110" spans="1:7" x14ac:dyDescent="0.25">
      <c r="A110" s="129"/>
      <c r="B110" s="129"/>
      <c r="C110" s="129"/>
      <c r="D110" s="129"/>
      <c r="E110" s="129"/>
      <c r="F110" s="129"/>
      <c r="G110" s="129"/>
    </row>
    <row r="111" spans="1:7" x14ac:dyDescent="0.25">
      <c r="A111" s="129"/>
      <c r="B111" s="129"/>
      <c r="C111" s="129"/>
      <c r="D111" s="129"/>
      <c r="E111" s="129"/>
      <c r="F111" s="129"/>
      <c r="G111" s="129"/>
    </row>
  </sheetData>
  <mergeCells count="1">
    <mergeCell ref="A1:G111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DATEN</vt:lpstr>
      <vt:lpstr>DIAGRAMM</vt:lpstr>
      <vt:lpstr>Anleitung</vt:lpstr>
      <vt:lpstr>DATEN!Druckbereich</vt:lpstr>
    </vt:vector>
  </TitlesOfParts>
  <Company>Universität Stuttgart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Weidelener</dc:creator>
  <cp:lastModifiedBy>Lisa Banek</cp:lastModifiedBy>
  <cp:lastPrinted>2018-11-21T12:42:50Z</cp:lastPrinted>
  <dcterms:created xsi:type="dcterms:W3CDTF">2003-05-30T07:28:29Z</dcterms:created>
  <dcterms:modified xsi:type="dcterms:W3CDTF">2020-02-05T07:57:28Z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efafa9c0c6eb4d828bf49c4454435cb7</vt:lpwstr>
  </property>
</Properties>
</file>